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היי\Desktop\Documents\BSN\א עם רן\לאתר\"/>
    </mc:Choice>
  </mc:AlternateContent>
  <xr:revisionPtr revIDLastSave="0" documentId="8_{A1595CDA-A8B1-41F9-B834-B3C7A476B2CE}" xr6:coauthVersionLast="47" xr6:coauthVersionMax="47" xr10:uidLastSave="{00000000-0000-0000-0000-000000000000}"/>
  <bookViews>
    <workbookView xWindow="-108" yWindow="-108" windowWidth="23256" windowHeight="12456" tabRatio="792" activeTab="1" xr2:uid="{00000000-000D-0000-FFFF-FFFF00000000}"/>
  </bookViews>
  <sheets>
    <sheet name="עפ&quot;י אבני דרך" sheetId="1" r:id="rId1"/>
    <sheet name="עפ&quot;י לו&quot;ז" sheetId="2" r:id="rId2"/>
    <sheet name="אודי" sheetId="4" r:id="rId3"/>
    <sheet name="אורי-אלי" sheetId="5" r:id="rId4"/>
    <sheet name="מומחה ביטוח" sheetId="8" r:id="rId5"/>
    <sheet name="אייל" sheetId="6" r:id="rId6"/>
    <sheet name="אבני דרך" sheetId="3" r:id="rId7"/>
    <sheet name="פרויקטור " sheetId="7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1" l="1"/>
  <c r="H3" i="1" s="1"/>
  <c r="H4" i="1" s="1"/>
  <c r="H5" i="1" s="1"/>
  <c r="H6" i="1" s="1"/>
  <c r="A3" i="8"/>
  <c r="A4" i="8" s="1"/>
  <c r="A5" i="8" s="1"/>
  <c r="A6" i="8" s="1"/>
  <c r="A7" i="8" s="1"/>
  <c r="A8" i="8" s="1"/>
  <c r="A9" i="8" s="1"/>
  <c r="A10" i="8" s="1"/>
  <c r="A11" i="8" s="1"/>
  <c r="A12" i="8" s="1"/>
  <c r="A3" i="7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3" i="6"/>
  <c r="A4" i="6" s="1"/>
  <c r="A5" i="6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H2" i="2"/>
  <c r="H3" i="2" s="1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49" i="2" s="1"/>
  <c r="H50" i="2" s="1"/>
  <c r="H51" i="2" s="1"/>
  <c r="H52" i="2" s="1"/>
  <c r="H53" i="2" s="1"/>
  <c r="H54" i="2" s="1"/>
  <c r="H55" i="2" s="1"/>
  <c r="H56" i="2" s="1"/>
  <c r="H57" i="2" s="1"/>
  <c r="H58" i="2" s="1"/>
  <c r="H59" i="2" s="1"/>
  <c r="H60" i="2" s="1"/>
  <c r="H61" i="2" s="1"/>
  <c r="H62" i="2" s="1"/>
  <c r="H63" i="2" s="1"/>
  <c r="H64" i="2" s="1"/>
  <c r="H65" i="2" s="1"/>
  <c r="H66" i="2" s="1"/>
  <c r="H67" i="2" s="1"/>
  <c r="H68" i="2" s="1"/>
  <c r="H69" i="2" s="1"/>
  <c r="H70" i="2" s="1"/>
  <c r="H71" i="2" s="1"/>
  <c r="H72" i="2" s="1"/>
  <c r="H73" i="2" s="1"/>
  <c r="H74" i="2" s="1"/>
  <c r="H75" i="2" s="1"/>
  <c r="H76" i="2" s="1"/>
  <c r="H77" i="2" s="1"/>
  <c r="H78" i="2" s="1"/>
  <c r="H79" i="2" s="1"/>
  <c r="H80" i="2" s="1"/>
  <c r="H81" i="2" s="1"/>
  <c r="H82" i="2" s="1"/>
  <c r="H83" i="2" s="1"/>
  <c r="H84" i="2" s="1"/>
  <c r="H85" i="2" s="1"/>
  <c r="H86" i="2" s="1"/>
  <c r="H87" i="2" s="1"/>
  <c r="H88" i="2" s="1"/>
  <c r="H89" i="2" s="1"/>
  <c r="H90" i="2" s="1"/>
  <c r="H91" i="2" s="1"/>
  <c r="H92" i="2" s="1"/>
  <c r="H93" i="2" s="1"/>
  <c r="H94" i="2" s="1"/>
  <c r="H95" i="2" s="1"/>
  <c r="H96" i="2" s="1"/>
  <c r="H97" i="2" s="1"/>
  <c r="H98" i="2" s="1"/>
  <c r="H99" i="2" s="1"/>
  <c r="H100" i="2" s="1"/>
  <c r="H101" i="2" s="1"/>
  <c r="H102" i="2" s="1"/>
  <c r="H103" i="2" s="1"/>
  <c r="H104" i="2" s="1"/>
  <c r="H105" i="2" s="1"/>
  <c r="H106" i="2" s="1"/>
  <c r="H107" i="2" s="1"/>
  <c r="H108" i="2" s="1"/>
  <c r="H109" i="2" s="1"/>
  <c r="H110" i="2" s="1"/>
  <c r="H111" i="2" s="1"/>
  <c r="H112" i="2" s="1"/>
  <c r="H113" i="2" s="1"/>
  <c r="H114" i="2" s="1"/>
  <c r="H115" i="2" s="1"/>
  <c r="H116" i="2" s="1"/>
  <c r="H117" i="2" s="1"/>
  <c r="H118" i="2" s="1"/>
  <c r="H119" i="2" s="1"/>
  <c r="H120" i="2" s="1"/>
  <c r="H121" i="2" s="1"/>
  <c r="H122" i="2" s="1"/>
  <c r="H123" i="2" s="1"/>
  <c r="H124" i="2" s="1"/>
  <c r="H125" i="2" s="1"/>
  <c r="H126" i="2" s="1"/>
  <c r="H127" i="2" s="1"/>
  <c r="H128" i="2" s="1"/>
  <c r="H129" i="2" s="1"/>
  <c r="H130" i="2" s="1"/>
  <c r="H131" i="2" s="1"/>
  <c r="H132" i="2" s="1"/>
  <c r="H133" i="2" s="1"/>
  <c r="H134" i="2" s="1"/>
  <c r="H135" i="2" s="1"/>
  <c r="H136" i="2" s="1"/>
  <c r="H137" i="2" s="1"/>
  <c r="H138" i="2" s="1"/>
  <c r="H139" i="2" s="1"/>
  <c r="H140" i="2" s="1"/>
  <c r="H141" i="2" s="1"/>
  <c r="H142" i="2" s="1"/>
  <c r="H143" i="2" s="1"/>
  <c r="H144" i="2" s="1"/>
  <c r="H145" i="2" s="1"/>
  <c r="H146" i="2" s="1"/>
  <c r="H147" i="2" s="1"/>
  <c r="H148" i="2" s="1"/>
  <c r="I1" i="2"/>
  <c r="A3" i="1"/>
  <c r="A4" i="1" s="1"/>
  <c r="A5" i="1" s="1"/>
  <c r="A6" i="1" s="1"/>
  <c r="A7" i="1" s="1"/>
  <c r="A8" i="1" s="1"/>
  <c r="I1" i="1"/>
  <c r="A6" i="3"/>
  <c r="A7" i="3" s="1"/>
  <c r="A8" i="3" s="1"/>
  <c r="A9" i="3" s="1"/>
  <c r="A10" i="3" s="1"/>
  <c r="A11" i="3" s="1"/>
  <c r="A12" i="3" s="1"/>
  <c r="A13" i="3" s="1"/>
  <c r="A14" i="3" s="1"/>
  <c r="A15" i="3" s="1"/>
  <c r="A23" i="3" s="1"/>
  <c r="A24" i="3" s="1"/>
  <c r="A29" i="3" s="1"/>
  <c r="A30" i="3" s="1"/>
  <c r="A31" i="3" s="1"/>
  <c r="A3" i="4"/>
  <c r="A4" i="4" s="1"/>
  <c r="A5" i="4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H7" i="1" l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H23" i="1" l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22" i="1"/>
</calcChain>
</file>

<file path=xl/sharedStrings.xml><?xml version="1.0" encoding="utf-8"?>
<sst xmlns="http://schemas.openxmlformats.org/spreadsheetml/2006/main" count="1121" uniqueCount="313">
  <si>
    <t>הקמת חברה</t>
  </si>
  <si>
    <t>מציאת מיקום</t>
  </si>
  <si>
    <t>הקמת המרפאה</t>
  </si>
  <si>
    <t>גיוס והכשרת כוח אדם</t>
  </si>
  <si>
    <t>מיתוג וניירת</t>
  </si>
  <si>
    <t>חוזים עם גורמים מבטחים</t>
  </si>
  <si>
    <t>חוזים עם בתי חולים</t>
  </si>
  <si>
    <t>חתימת הסכם עם מומחים</t>
  </si>
  <si>
    <t>מציאת שוכרי משנה</t>
  </si>
  <si>
    <t xml:space="preserve">הסכם, בנק, עו"ד, רו"ח, חברות אשראי, רישוי עסקים, </t>
  </si>
  <si>
    <t>החלטה על מיקום, מתווכים באזורים הרלונטיים, עו"ד</t>
  </si>
  <si>
    <t xml:space="preserve">תכנון, מציאת אנשי מקצוע, חוזים, ביצוע - פיקוח, הגדרת רכש, מציאת ספקים, רכישת ציוד, ארגון סופי, </t>
  </si>
  <si>
    <t>החלטה על מקצועות, מציאת פרסונות, ניהול מכירה ומו"מ, חוזים</t>
  </si>
  <si>
    <t>הגדרת סידורי עבודה שבועית</t>
  </si>
  <si>
    <t>הגדרת מומחים שיושבים במרפאה, מומחים מחוץ למרפאה, הגדרת פרסונות, חוזים</t>
  </si>
  <si>
    <t>אתר אינטרנט</t>
  </si>
  <si>
    <t>מיתוג, הכנת ניירת</t>
  </si>
  <si>
    <t xml:space="preserve">אפיון האתר, מציאת בנאים, חוזה, מעקב ופיקוח, </t>
  </si>
  <si>
    <t>לפני תחילת הפעילות המקצועית המשותפת</t>
  </si>
  <si>
    <t>הגדרת דרישות לתפקידים השונים, פרסום, מיון, חוזים, הדרכה, בניית תפקיד</t>
  </si>
  <si>
    <t>מבצע העברה</t>
  </si>
  <si>
    <t>תורים לתאריכים במקום החדש, ביטול חוזים קיימים (שכירות), אירוע פתיחה, הפצת המיקום והמועד לתחילת פעילות, שבוע פינישים</t>
  </si>
  <si>
    <t>פעילות שוטפת</t>
  </si>
  <si>
    <t xml:space="preserve">ארגון סדר יום שוטף קבוע רופאים ושאר הסגל, השכרות, פעילות מול חברות הביטוח, </t>
  </si>
  <si>
    <t>תחילת פעילות - ושנה ראשונה</t>
  </si>
  <si>
    <t xml:space="preserve">רוסיה </t>
  </si>
  <si>
    <t>תחילת פעילות רבעון רביעי</t>
  </si>
  <si>
    <t>פעילות רשמית</t>
  </si>
  <si>
    <t xml:space="preserve">חברה, משרד, שיווק, רשת קשרים, </t>
  </si>
  <si>
    <t xml:space="preserve">איתור משת"פ, מתורגמן סימולטני, קשירת קשרים, חוו"ד משפטית עו"ד רוסי/אמריקאי, רופא ישראלי, ארגון חבילה עוטפת, </t>
  </si>
  <si>
    <t>איתור מנותחים, בדיקת מנותחים, הטסה וניתוח ואירוח, בדיקה מסכמת ברוסיה</t>
  </si>
  <si>
    <t>נהלי עבודה</t>
  </si>
  <si>
    <t>סדר יום מזכירה</t>
  </si>
  <si>
    <t>סדר יום מזכירה בכירה</t>
  </si>
  <si>
    <t>סדר יום מתאמת</t>
  </si>
  <si>
    <t>סדר יום איש ביטוח</t>
  </si>
  <si>
    <t>סדר יום מנה"ח</t>
  </si>
  <si>
    <t>נהלי קביעת תור לרופא</t>
  </si>
  <si>
    <t>נוהל קליטת מטופל וטיפול בו עד עזיבתו</t>
  </si>
  <si>
    <t>נהלי חוות דעת מומחים</t>
  </si>
  <si>
    <t>פק"ל שוכרי משנה</t>
  </si>
  <si>
    <t>נהלי הפניה למומחה כללי או משת"פ שיושב במרפאה</t>
  </si>
  <si>
    <t>ניהול תקלות רפואיות וניהוליות הקשורות בחולים</t>
  </si>
  <si>
    <t>פק"ל מנתחים, נהלי ניתוח, הזמנת אביזרים לניתוח</t>
  </si>
  <si>
    <t>נוהל הזמנת חדרי ניתוח, מרדימים ועוזרים</t>
  </si>
  <si>
    <t xml:space="preserve">ניהול כללי </t>
  </si>
  <si>
    <t>רשימת דוחות להפקה</t>
  </si>
  <si>
    <t>ספ</t>
  </si>
  <si>
    <t>מטלה</t>
  </si>
  <si>
    <t>מבצע ומסייעים</t>
  </si>
  <si>
    <t xml:space="preserve">שבוע </t>
  </si>
  <si>
    <t>עלות ₪</t>
  </si>
  <si>
    <t>סה"כ עלויות</t>
  </si>
  <si>
    <t>קביעת פגישה לסגירת נושא הסכם המייסדים</t>
  </si>
  <si>
    <t>משלוח מצע לפגישת הסכם המייסדים</t>
  </si>
  <si>
    <t>ביצוע הפגישה והוצאת עקרונות הסכם המיידים במסמך לעו"ד</t>
  </si>
  <si>
    <t>מציאת 3 מועמדים להיות עו"ד של החברה (בהקמה)</t>
  </si>
  <si>
    <t>מציאת 3 מועמדים להיות רו"ח של החברה</t>
  </si>
  <si>
    <t>קביעת פגישה לשלושת בעלי המניות אצל רו"ח מומחה לתכנון מס</t>
  </si>
  <si>
    <t>יישום תוצאות הפגישה בנושא תכנוני מס.</t>
  </si>
  <si>
    <t>חתימה על הסכם המייסדים</t>
  </si>
  <si>
    <t>פתיחת חשבון בנק</t>
  </si>
  <si>
    <t>השקעת כספים (הזרמת כספים על פי התוכנית העסקית לחשבון החברה)</t>
  </si>
  <si>
    <t>הזמנת נציגי חברות האשראי וחתימה על הסכמים לסליקת כרטיסי אשראי</t>
  </si>
  <si>
    <t>מציאת 3-5 אלטרנטיבות למיקום המרפאה (מתווכים, קשרים אישיים, אינטרנט)</t>
  </si>
  <si>
    <t>סיבוב באתרים וקבלת החלטה</t>
  </si>
  <si>
    <t>ביצוע מו"מ וחתימה על הסכם שכירות</t>
  </si>
  <si>
    <t>פגישה עם המועמדים</t>
  </si>
  <si>
    <t xml:space="preserve">קבלת הצעות משלושת המועמדים </t>
  </si>
  <si>
    <t>ביצוע פגישה להחלטה על המתכנן</t>
  </si>
  <si>
    <t>מציאת 3 מועמדים לתכנון המרפאה (אדריכלות ועיצוב פנים)</t>
  </si>
  <si>
    <t>חתימה על הסכם עם המתכנן שנבחר</t>
  </si>
  <si>
    <t>הכנת תוכניות ואישורן</t>
  </si>
  <si>
    <t>קיום פגישות באתר עם בעלי המקצוע, קבלת הצעות מחיר</t>
  </si>
  <si>
    <t>החלטה על ההצעה הרלוונטית מכל תחום</t>
  </si>
  <si>
    <t xml:space="preserve"> חתימה על הסכם עם כל בעלי המקצוע</t>
  </si>
  <si>
    <t>ניהול פיננסי שבועי לגבי הוצאות השיפוץ מול התכנון</t>
  </si>
  <si>
    <t>ביצוע מו"מ ורכישת הציוד (חשיבות רבה להשגת אשראי מירבי מהספקים השונים)</t>
  </si>
  <si>
    <t>ביצוע נקיון על ידי חברת נקיון בגמר כל השיפוצים</t>
  </si>
  <si>
    <t>הכנת רשימת רכש למרפאה ולמשרדים (שאיננה קשורה לשיפוצים עצמם כגון שולחנות, מער' מחשוב וכו...)</t>
  </si>
  <si>
    <t>ארגון סופי של המרפאה כולל הצבת כל האביזרים, שילוט והשיפצורים האחרונים</t>
  </si>
  <si>
    <t>הזמנת אורחים</t>
  </si>
  <si>
    <t>קיום אירוע הפתיחה</t>
  </si>
  <si>
    <t>ביצוע מיון (קורות חיים וראיונות) והחלטה על העובדים שיתקבלו</t>
  </si>
  <si>
    <t>הכנת הסכמי העסקה לכל העובדים והחתמתם על ההסכמים</t>
  </si>
  <si>
    <t>אפיון והגדרת כלל התפקידים בחברה כולל הגדרת דרישות כניסה לתפקיד</t>
  </si>
  <si>
    <t>הכנת תוכנית הכשרה לכל עובד</t>
  </si>
  <si>
    <t>קיום הדרכות והכשרות לעובדים</t>
  </si>
  <si>
    <t xml:space="preserve">בניית כלל התפקידים כולל הכנת נהלי עבודה לכל עובד ולארגון בכלל  </t>
  </si>
  <si>
    <t>מציאת 3 חברות מיתוג וקבלת הצעות לתהליך מיתוג</t>
  </si>
  <si>
    <t>קבלת החלטה על החברה הממתגת</t>
  </si>
  <si>
    <t>שם לחברה, לוגו, עיצוב אתר, כרטיסי ביקור, ניירת מכתבים, מעטפות, שלטים, עיצוב טפסים...</t>
  </si>
  <si>
    <t>איתור מומחה/ית לתפעול חברות ביטוח וקופ"ח השונות (קשרים אישיים)</t>
  </si>
  <si>
    <t>החתמת המומחה על הסכם העסקה/הסכם פעילות כפרילאנסר</t>
  </si>
  <si>
    <t xml:space="preserve">לימוד משותף עם המומחה של ההסכמים הקיימים </t>
  </si>
  <si>
    <t>קבלת מידע על כל האפשרויות הקיימות למיקסום ההסכמים</t>
  </si>
  <si>
    <t>בחינת סוגי ניתוחים מול תשלום של הגופים המבטחים השונים</t>
  </si>
  <si>
    <t>בניית תוכנית מלאה לגבי איזה ניתוח עדיף מאיזה מבטח ומה הקומבינציה המיטבית באותו ניתוח (עוזרים, מרדים...)</t>
  </si>
  <si>
    <t>קביעת פגישות עם החברות השונות וקופות החולים</t>
  </si>
  <si>
    <t>חתימת הסכמים על פי התוכנית שהוכנה מראש</t>
  </si>
  <si>
    <t>לימוד מלא של החוזים של אסותא והרצליה</t>
  </si>
  <si>
    <t>מציאת הסעיפים שרוצים לשנות במידה ויהיה אפשרי (גבייה, רכש משתלים, מרדים...) והגדרתם מחדש</t>
  </si>
  <si>
    <t>כניסה למו"מ מול שני בתי החולים</t>
  </si>
  <si>
    <t>החלטה עם מי חותמים ועל מה</t>
  </si>
  <si>
    <t>חתימה על הסכמים עם אסותא והרצליה</t>
  </si>
  <si>
    <t>הגדרת מומחים (מקצועות) שיוכלו לשכור חדר במרפאה (שלא כחברי הצוות שאליהם מפנים חולים)</t>
  </si>
  <si>
    <t>פנייה למומחים שוכרי המשנה  שאליהם מפנים חולים</t>
  </si>
  <si>
    <t>העברת הצעה וקיום מו"מ עם שוכרי המשנה שאליהם מפנים חולים</t>
  </si>
  <si>
    <t>פרסום לגבי השכרת חדרים (מפה לאוזן, אינטרנט, עיתונות רלוונטית, מתווכים ?)</t>
  </si>
  <si>
    <t>קבלת פניות משוכרים פוטנציאליים, הסברים וביצוע סיורים במרפאה</t>
  </si>
  <si>
    <t>קיום מו"מ עם שוכרים פוטנציאליים</t>
  </si>
  <si>
    <t>חתימה על הסכמי שכירות עם שוכרי משנה שאליהם מפנים חולים</t>
  </si>
  <si>
    <t>חתימה על הסכמי הפניית חולים למומחים חיצוניים</t>
  </si>
  <si>
    <t>העברת הצעה וקיום מו"מ עם מומחים חיצוניים שאליהם מפנים חולים</t>
  </si>
  <si>
    <t>פנייה למומחים חיצוניים שאינם שוכרי המשנה  שאליהם מפנים חולים</t>
  </si>
  <si>
    <t>הגדרת מומחים חיצוניים (מקצועות ושמות) שאליהם מפנים חולים (שאינם יושבים במרפאה)</t>
  </si>
  <si>
    <t>הכנת הסכמי שכירות והפניית חולים לשוכרי משנה המקבלים הפניות</t>
  </si>
  <si>
    <t>הכנת הסכמי הפניית חולים למומחים חיצוניים</t>
  </si>
  <si>
    <t>הכנת הסכמי שכירות לשוכרי משנה שאינם מקבלים הפניות</t>
  </si>
  <si>
    <t>הגדרת ימי מרפאה</t>
  </si>
  <si>
    <t>הגדרת ימי ניתוחים</t>
  </si>
  <si>
    <t>הגדרת עוזרים וניתוחים שעל אחד מהם יכול לבצע</t>
  </si>
  <si>
    <t>הגדרת מרדימים שאיתם רצוי לעבוד</t>
  </si>
  <si>
    <t>הגדרת קבלת חולה ביום מרפאה (מה החומר שחולה מביא, שאלון כניסה, חומר מהמזכירה וכו...)</t>
  </si>
  <si>
    <t>הגדרת יציאת חולה מיום מרפאה (חומר למזכירה, קלירנס מזכירה, מומחה ביטוח...)</t>
  </si>
  <si>
    <t>הגדרת שיטת ונוהל הפניה למומחה במרפאה</t>
  </si>
  <si>
    <t>הגדרת שיטת ונוהל הפניה למומחה חיצוני.</t>
  </si>
  <si>
    <t>כתיבת אפיון מלא לאתר האינטרנט</t>
  </si>
  <si>
    <t>איתור 3 חברות הקמת אתרים, בדיקת פורטפוליו ולקוחות מהעבר וקבלת הצעות</t>
  </si>
  <si>
    <t>הכנת תכנים לאתר</t>
  </si>
  <si>
    <t>הכנסת התכנים</t>
  </si>
  <si>
    <t>הגדרת נהלי ניהול האתר</t>
  </si>
  <si>
    <t>החלטה על החברה וחתימת הסכם איתם</t>
  </si>
  <si>
    <t>הקמת האתר (כולל מעקב דו שבועי על ההתקדמות)</t>
  </si>
  <si>
    <t xml:space="preserve">רכישת דומיין </t>
  </si>
  <si>
    <t>נוהל ניהול אתר האינטרנט</t>
  </si>
  <si>
    <t>העלאת אתר אינטרנט שייתן פרטי התקשרות ודרכי הגעה למרפאה החדשה (כולל תאריך)</t>
  </si>
  <si>
    <t>מעבר על כל הפריטים בשטח והשלמת חוסרים עד השלמת כל מה שמוגדר בתוכנית לפתיחת המרפאה</t>
  </si>
  <si>
    <t>בחודש הראשון לפעילות יוודא המנכ"ל בכל יום שכל הפעילויות מבוצעת על פי הנהלים המוגדרים</t>
  </si>
  <si>
    <t>בסוף כל שבוע תבוצע ישיבת מעבר על נהלים ועדכון הנהלים בהתאם למה שנלמד באותו שבוע</t>
  </si>
  <si>
    <t xml:space="preserve">לאחר כחודשיים, ייבחנו הנהלים והפעילות בישיבה חודשית </t>
  </si>
  <si>
    <t>פרסום לגבי השכרת החדרים ימשיך להיות בעיתונות רלוונטית ובמקומות הנכונים והשכרת החדרים תמשך כל הזמן</t>
  </si>
  <si>
    <t>אחת לשבוע תבוצע ישיבת ניהול שבועית של המנכ"ל בשיתוף המזכירה הבכירה, מנה"ח ואיש הביטוח</t>
  </si>
  <si>
    <t>מעקב על רמת המומחים אליהם מבוצעת הפניה ינוהל שוטף וייבחנו תלונות של לקוחות על מומחים שאליהם הופנו</t>
  </si>
  <si>
    <t>גביית תשלומים מהלקוחות תבוצע בשוטף על ידי המזכירה</t>
  </si>
  <si>
    <t>גביית תשלומים מקופות חולים וחברות ביטוח תבוצע על ידי העברות שהם יבצעו בפיקוח המזכירה, מנה"ח והמנכ"ל</t>
  </si>
  <si>
    <t>גביית תשלומים מהמומחים תבוצע על ידי הוצאת חשבונית בסוף כל חודש ומשלוח צ'קים (מזכירה)</t>
  </si>
  <si>
    <t>גביית תשלומי שכירות משוכרי המשנה ומהמומחים השוכרים מרפאה תבוצע בעת חתימת ההסכם עם צ'קים מראש לשנה.</t>
  </si>
  <si>
    <t>חוות דעת ייכתבו על ידי המנתחים, המשלוח והגבייה על ידי המזכירה</t>
  </si>
  <si>
    <t>נהלי העבודה ייכתבו בשלב התכנון</t>
  </si>
  <si>
    <t>הנהלים ייבחנו במהלך הדרכת העובדים לפני תחילת הפעילות</t>
  </si>
  <si>
    <t>הנהלים ייבחנו ויתוקנו במהלך החודשים הראשונים להפעלת החברה ולאחר מכן בכל עת שיהיה צורך בכך</t>
  </si>
  <si>
    <t>איתור מתורגמן סימולטני אינטרנט/איגוד המתורגמנים והחתמתו על הסכם העסקה</t>
  </si>
  <si>
    <t>איתור מספר מנהלי מחלקות במוסקבה וקביעת פגישה איתם</t>
  </si>
  <si>
    <t>איתור מספר מעכרים רוסיים וקביעת פגישה איתם</t>
  </si>
  <si>
    <t>הכנת חומר שיווקי ברוסית לתת לרופאים, למעכר שייבחר וללקוחות פוטנציאליים</t>
  </si>
  <si>
    <t xml:space="preserve">איתור משרד עו"ד אמריקאי ברוסיה (לדוגמא Hogan &amp; Hartson) וקביעת פגישה ללימוד הנושא המשפטי </t>
  </si>
  <si>
    <t>איתור אדם בעל קשרים פוליטיים בהנהגת מוסקבה וקביעת פגישה איתו</t>
  </si>
  <si>
    <t>איתור רופא רוסי שהיה בישראל והוסמך ע"י משרד הבריאות לעסוק ברפואה בארץ</t>
  </si>
  <si>
    <t>הכנת נהלי עבודה לאיתור ומיון חולים ברוסיה, ארגון הניתוח והמנהלות סביבו, והניתוחים</t>
  </si>
  <si>
    <t>הכנת הסכם אנגלית/רוסית להחתמת מנהלי המחלקות, הרופא האקס ישראלי והמעכר ברוסיה</t>
  </si>
  <si>
    <t>פנייה למתווכים דרך אנשי הקשר הרוסיים למציאת משרד במחיר סביר</t>
  </si>
  <si>
    <t>הקמת חברה שהרכבה על פי הייעוץ המשפטי שהתקבל</t>
  </si>
  <si>
    <t>איתור עו"ד ורו"ח רוסיים לחברה באמצעות אנשי הקשר הרוסיים</t>
  </si>
  <si>
    <t>בניית אתר ברוסית המכוון לרוסים ובאנגלית לשאר העולם</t>
  </si>
  <si>
    <t>נוהל שימור לקוחות</t>
  </si>
  <si>
    <t>איתור חברת שיווק רוסית הרלוונטית לתחום שלנו באמצעות אנשי הקשר הרוסייים</t>
  </si>
  <si>
    <t>בניית התוכנית השיווקית ללקוחות רוסיים בשיתוף עם חברת השיווק הרוסית שאותרה</t>
  </si>
  <si>
    <t>פתיחת חשבון בנק לחברה הרוסית</t>
  </si>
  <si>
    <t xml:space="preserve">חתימת חוזים עם החברה הרוסית והעברת כספים לחברה על פי החוזים </t>
  </si>
  <si>
    <t>איתור מנותחים ברוסיה באמצעות מנהלי המחלקות והמעכר - שיחה שבועית + תשלום לפי הישגים</t>
  </si>
  <si>
    <t>בדיקת המנותחים על ידי הרופא הרוסי בביתם (במימון המנותחים)</t>
  </si>
  <si>
    <t>הוצאת דוח בדיקה והעברתו לחברה בארץ</t>
  </si>
  <si>
    <t>בדיקת הדוח והחלטה על המשך פעילות עם החולה (ניתוח, סוג הניתוח, לא בטיפולנו...)</t>
  </si>
  <si>
    <t>ארגון טיסה, אירוח במלון הכולל הסעות, אירוח, וכל מה שצריך כדי לארגן את השהות כולל הכל</t>
  </si>
  <si>
    <t>ארגון הניתוח כולל הסעות, בדיקה לפני, אשפוז במידת הצורך  ובדיקה אחרי.</t>
  </si>
  <si>
    <t>גביית התשלום באמצעות הצוות ברוסיה</t>
  </si>
  <si>
    <t>אייל, שי</t>
  </si>
  <si>
    <t>לידר, קנולר, שי, מומחה ביטוח</t>
  </si>
  <si>
    <t>מומחה ביטוח, שי, לידר, קנולר</t>
  </si>
  <si>
    <t>שי, מומחה ביטוח, לידר, קנולר</t>
  </si>
  <si>
    <t>הפעילות מול חברות הביטוח תבוצע על פי נהלי הפעילות של המרפאה באמצעות מומחה הביטוח שינחה וילווה את החולים</t>
  </si>
  <si>
    <t>שי, מומחה ביטוח, מזכירות</t>
  </si>
  <si>
    <t xml:space="preserve">מומחה ביטוח </t>
  </si>
  <si>
    <t>מזכירה, מנה"ח</t>
  </si>
  <si>
    <t>איתור מומחים רוסיים לצרכי שיווק בתחומים שהוגדרו</t>
  </si>
  <si>
    <t>מעכר, רופא רוסי</t>
  </si>
  <si>
    <t>פרויקטור רוסיה</t>
  </si>
  <si>
    <t>פרויקטור רוסיה, מזכירה</t>
  </si>
  <si>
    <t>פרויקטור רוסיה, מעכר</t>
  </si>
  <si>
    <t>שי, פרויקטור רוסיה</t>
  </si>
  <si>
    <t>ראיונות לפרויקטור רוסיה, החלטה והחתמה על הסכם העסקה</t>
  </si>
  <si>
    <t>שי, פרויקטור רוסיה, לידר, קנולר</t>
  </si>
  <si>
    <t>שי, פרויקטור רוסיה, מעכר</t>
  </si>
  <si>
    <t>פגישות מיון, מו"מ וקבלת החלטה לגבי מומחה הביטוח</t>
  </si>
  <si>
    <t>חתימה על הסכמי שכירות עם שוכרים פוטנציאליים להגעה לכמות המוגדרת בתוכנית העסקית לפחות</t>
  </si>
  <si>
    <t>הכנת ערבויות נדרשות לשכירות בבנק (העלות היא לצרכי ערבות בנקאית)</t>
  </si>
  <si>
    <t>מציאת הוסטינג לאתר וחתימה על הסכם אירוח לאתר</t>
  </si>
  <si>
    <t>הפקת כלל החומרים שייצאו מחברת המיתוג</t>
  </si>
  <si>
    <t>אבן</t>
  </si>
  <si>
    <t>אבני דרך</t>
  </si>
  <si>
    <t>אודי, אורי, אלי</t>
  </si>
  <si>
    <t xml:space="preserve">אודי </t>
  </si>
  <si>
    <t>אודי</t>
  </si>
  <si>
    <t>מציאת 3-5 אלטרנטיבות למיקום המרפאה (מתווכים, קשרים איאודיים, אינטרנט)</t>
  </si>
  <si>
    <t>איתור מפקח לאודיפוץ (אודיחה עם לקוחות שלו וסיור בפרויקטים שביצע) וחתימה על הסכם איתו</t>
  </si>
  <si>
    <t>הכנת ראודימה של בעלי מקצוע מכל התחומים הנדראודים ואיתורם</t>
  </si>
  <si>
    <t>אודי, מפקח</t>
  </si>
  <si>
    <t>מפקח, אודי</t>
  </si>
  <si>
    <t>ביצוע האודיפוץ בניהול המפקח ובהשגחת המנכ"ל</t>
  </si>
  <si>
    <t>קיום יאודיבת התקדמות שבועית לגבי התקדמות האודיפוצים</t>
  </si>
  <si>
    <t>ניהול פיננסי שבועי לגבי הוצאות האודיפוץ מול התכנון</t>
  </si>
  <si>
    <t>הכנת ראודימת רכש למרפאה ולמשרדים (שאיננה קשורה לאודיפוצים עצמם כגון שולחנות, מער' מחשוב וכו...)</t>
  </si>
  <si>
    <t>איתור ספקים מתאימים לכל הציוד הנדרש (באמצעות אדריכל, מעצב, ידע איאודי, מפקח, אינטרנט...)</t>
  </si>
  <si>
    <t>ביצוע מו"מ ורכישת הציוד (חאודיבות רבה להשגת אשראי מירבי מהספקים השונים)</t>
  </si>
  <si>
    <t>ביצוע נקיון על ידי חברת נקיון בגמר כל האודיפוצים</t>
  </si>
  <si>
    <t>ארגון סופי של המרפאה כולל הצבת כל האביזרים, אודילוט והאודיפצורים האחרונים</t>
  </si>
  <si>
    <t>הגדרת אירוע פתיחה ותכולתו כולל ראודימת מוזמנים</t>
  </si>
  <si>
    <t>התקשרות עם ספקים לאירוע הפתיחה (מפיק אירועים, קייטרינג...וחתימה על הסכמים לגבי האודירותים אודינתנו באירוע</t>
  </si>
  <si>
    <t>אייל, אודי</t>
  </si>
  <si>
    <t>איתור העובדים (עיתונות, אינטרנט, קשרים איאודיים)</t>
  </si>
  <si>
    <t>ביצוע מיון (קורות חיים וראיונות) והחלטה על העובדים אודיתקבלו</t>
  </si>
  <si>
    <t xml:space="preserve">עו"ד, אודי </t>
  </si>
  <si>
    <t>הפקת כלל החומרים אודייצאו מחברת המיתוג</t>
  </si>
  <si>
    <t>איתור מומחה/ית לתפעול חברות ביטוח וקופ"ח השונות (קשרים איאודיים)</t>
  </si>
  <si>
    <t>אודילוב סוגי ניתוחים ומנתחים לאסותא/מדיקל סנטר על פי הכדאיות</t>
  </si>
  <si>
    <t>הגדרת מומחים (מקצועות ושמות) אודיישבו כשוכרי משנה במרפאה (כחלק מצוות המרפאה)</t>
  </si>
  <si>
    <t>הגדרת מומחים (מקצועות) אודיוכלו לשכור חדר במרפאה (שלא כחברי הצוות שאליהם מפנים חולים)</t>
  </si>
  <si>
    <t>עו"ד, אודי</t>
  </si>
  <si>
    <t>הגדרת אודיטת ונוהל הפניה למומחה במרפאה</t>
  </si>
  <si>
    <t>הגדרת אודיטת ונוהל הפניה למומחה חיצוני.</t>
  </si>
  <si>
    <t>הגדרת מה קורה אחרי ניתוח (מי מבקר, מה עואודים וכו...)</t>
  </si>
  <si>
    <t>העלאת אתר אינטרנט אודייתן פרטי התקשרות ודרכי הגעה למרפאה החדשה (כולל תאריך)</t>
  </si>
  <si>
    <t>אודי, מומחה ביטוח, מזכירות</t>
  </si>
  <si>
    <t>בסוף כל שבוע תבוצע יאודיבת מעבר על נהלים ועדכון הנהלים בהתאם למה שנלמד באותו שבוע</t>
  </si>
  <si>
    <t xml:space="preserve">לאחר כחודאודיים, ייבחנו הנהלים והפעילות ביאודיבה חודאודית </t>
  </si>
  <si>
    <t>יום לאחר כל יום ניתוחים/מרפאה בחודש הראשון יתחקר המנכ"ל את המנתחים לגבי הצורך באודינויים/אודיפורים</t>
  </si>
  <si>
    <t>פרסום לגבי השכרת החדרים ימאודיך להיות בעיתונות רלוונטית ובמקומות הנכונים והשכרת החדרים תמשך כל הזמן</t>
  </si>
  <si>
    <t>הפעילות מול חברות הביטוח תבוצע על פי נהלי הפעילות של המרפאה באמצעות מומחה הביטוח אודינחה וילווה את החולים</t>
  </si>
  <si>
    <t>אחת לשבוע תבוצע יאודיבת ניהול שבועית של המנכ"ל באודיתוף המזכירה הבכירה, מנה"ח ואיש הביטוח</t>
  </si>
  <si>
    <t>אודי, מזכירה, מנה"ח</t>
  </si>
  <si>
    <t>הנהלים ייבחנו ויתוקנו במהלך החודאודים הראשונים להפעלת החברה ולאחר מכן בכל עת אודיהיה צורך בכך</t>
  </si>
  <si>
    <t>איתור רוסי ישראלי כפרויקטור, איש קשר ומתאם (קשרים איאודיים...)</t>
  </si>
  <si>
    <t>הכנת חומר אודיווקי ברוסית לתת לרופאים, למעכר אודייבחר וללקוחות פוטנציאליים</t>
  </si>
  <si>
    <t>אודי, פרויקטור רוסיה</t>
  </si>
  <si>
    <t xml:space="preserve">אודי, עו"ד </t>
  </si>
  <si>
    <t>פנייה למתווכים דרך אנאודי הקשר הרוסיים למציאת משרד במחיר סביר</t>
  </si>
  <si>
    <t>איתור עו"ד ורו"ח רוסיים לחברה באמצעות אנאודי הקשר הרוסיים</t>
  </si>
  <si>
    <t>איתור חברת אודיווק רוסית הרלוונטית לתחום שלנו באמצעות אנאודי הקשר הרוסייים</t>
  </si>
  <si>
    <t>בניית התוכנית האודיווקית ללקוחות רוסיים באודיתוף עם חברת האודיווק הרוסית שאותרה</t>
  </si>
  <si>
    <t>איתור מומחים רוסיים לצרכי אודיווק בתחומים שהוגדרו</t>
  </si>
  <si>
    <t>איתור מנותחים ברוסיה באמצעות מנהלי המחלקות והמעכר - אודיחה שבועית + תשלום לפי הישגים</t>
  </si>
  <si>
    <t>אודי, פרויקטור רוסיה, מעכר</t>
  </si>
  <si>
    <t>העברת המידע לחולה כולל הנחיות מה עליו לעשות בהמשך (במידה והוא ממאודיך טיפול).</t>
  </si>
  <si>
    <t>עו"ד, אודי, אורי, אלי</t>
  </si>
  <si>
    <t>אדריכל, אודי, אורי, אלי</t>
  </si>
  <si>
    <t>חברת מיתוג, אודי, אורי, אלי</t>
  </si>
  <si>
    <t>מומחה ביטוח, אודי, אורי, אלי</t>
  </si>
  <si>
    <t>אורי, אלי, אודי, מומחה ביטוח</t>
  </si>
  <si>
    <t>אודי, מומחה ביטוח, אורי, אלי</t>
  </si>
  <si>
    <t>הדרכת המזכירות של אלי ואורי לגבי קביעת תורים למרפאה במיקום החדש</t>
  </si>
  <si>
    <t xml:space="preserve">אורי, אלי </t>
  </si>
  <si>
    <t>העברת הודעה בכתב (על פי דרישת חוזי השכירות של אורי ואלי) על סיום האודימוש במרפאה</t>
  </si>
  <si>
    <t>אודי, עו"ד, אורי,אלי</t>
  </si>
  <si>
    <t>אורי, אלי, מזכירה</t>
  </si>
  <si>
    <t>אודי, פרויקטור רוסיה, אורי, אלי</t>
  </si>
  <si>
    <t>קיום ישיבת התקדמות שבועית לגבי התקדמות האודיפוצים</t>
  </si>
  <si>
    <t>הגדרת אירוע פתיחה ותכולתו כולל רשיימת מוזמנים</t>
  </si>
  <si>
    <t>בחינת סוגי טיפולים מול תשלום של הגופים המבטחים השונים</t>
  </si>
  <si>
    <t>הגדרת ימי טיפולים</t>
  </si>
  <si>
    <t>הגדרת עוזרים וטיפולים שעל אחד מהם יכול לבצע</t>
  </si>
  <si>
    <t>הכנת נהלי עבודה לאיתור ומיון חולים ברוסיה, ארגון הניתוח והמנהלות סביבו, והטיפולים</t>
  </si>
  <si>
    <t>שילוב סוגי טיפולים במרכזים רפואיים שונים על פי הכדאיות</t>
  </si>
  <si>
    <t>לימוד מלא של החוזים של המרכזים השונים</t>
  </si>
  <si>
    <t>מציאת הסעיפים שרוצים לשנות במידה ויהיה אפשרי והגדרתם מחדש</t>
  </si>
  <si>
    <t>כניסה למו"מ מול המרכזים הרפואיים</t>
  </si>
  <si>
    <t>חתימה על הסכמים .</t>
  </si>
  <si>
    <t>הגדרת מומחים שאיתם רצוי לעבוד</t>
  </si>
  <si>
    <t>הגדרת מה קורה אחרי טיפול</t>
  </si>
  <si>
    <t>העברת הודעה בכתב (על פי דרישת חוזי השכירות של אורי ואלי) על סיום השימוש במרפאה</t>
  </si>
  <si>
    <t>יום לאחר כל יום טיפולים/מרפאה בחודש הראשון יתחקר המנכ"ל את המטפלים לגבי הצורך בשינויים/שיפורים</t>
  </si>
  <si>
    <t>מציאת הסעיפים שרוצים לשנות במידה ויהיה אפשרי  והגדרתם מחדש</t>
  </si>
  <si>
    <t>חוות דעת ייכתבו על ידי המטפלים, המשלוח והגבייה על ידי המזכירה</t>
  </si>
  <si>
    <t>אודילוב סוגי טיפולים ומטפלים לאסותא/מדיקל סנטר על פי הכדאיות</t>
  </si>
  <si>
    <t>יום לאחר כל יום טיפולים/מרפאה בחודש הראשון יתחקר המנכ"ל את המטפלים לגבי הצורך באודינויים/אודיפורים</t>
  </si>
  <si>
    <t>אודי, אורי, אודי</t>
  </si>
  <si>
    <t>מומחה ביטוח, אודי, אורי, אודי</t>
  </si>
  <si>
    <t>חברת מיתוג, אודי, אורי, אודי</t>
  </si>
  <si>
    <t>עו"ד, אודי, אורי, אודי</t>
  </si>
  <si>
    <t>אדריכל, אודי, אורי, אודי</t>
  </si>
  <si>
    <t>אורי, אודי, אודי, מומחה ביטוח</t>
  </si>
  <si>
    <t>הדרכת המזכירות של אודי ואורי לגבי קביעת תורים למרפאה במיקום החדש</t>
  </si>
  <si>
    <t xml:space="preserve">אורי, אודי </t>
  </si>
  <si>
    <t>העברת הודעה בכתב (על פי דרישת חוזי השכירות של אורי ואודי) על סיום האודימוש במרפאה</t>
  </si>
  <si>
    <t>אודי, עו"ד, אורי,אודי</t>
  </si>
  <si>
    <t>אודי, מומחה ביטוח, אורי, אודי</t>
  </si>
  <si>
    <t>אורי, אודי, מזכירה</t>
  </si>
  <si>
    <t>אודי, פרויקטור רוסיה, אורי, אודי</t>
  </si>
  <si>
    <t>איתור מומחה, לימוד הסכמים, התאמת סוג טיפול להסכם, קופות חולים, הגדרת חברות ביטוח, הסכמים עם חברות ביטוח</t>
  </si>
  <si>
    <t>לימוד הסכמים, הגדרת דרישות, מו"מ וחתימה עם מרכזים רפואיים</t>
  </si>
  <si>
    <t xml:space="preserve">הגדרת ימי מרפאה, הגדרת ימי טיפולים, </t>
  </si>
  <si>
    <t>נהלי קביעת טיפול (רופא, מזכירה, איש ביטוח, מזכירה)</t>
  </si>
  <si>
    <t>רופאים ואייל</t>
  </si>
  <si>
    <t>רופאים</t>
  </si>
  <si>
    <t>פגישה עם עו"ד לגבי הסכם המייסדים</t>
  </si>
  <si>
    <t>עו"ד, רופאים</t>
  </si>
  <si>
    <t>מנכ"ל</t>
  </si>
  <si>
    <t>מנכ"ל ורופאים</t>
  </si>
  <si>
    <t>אדריכל, מנכ"ל</t>
  </si>
  <si>
    <t>הכנת רשיימה של בעלי מקצוע מכל התחומים הנדרשים ואיתורם</t>
  </si>
  <si>
    <t>ניהול הקמת המשרדים</t>
  </si>
  <si>
    <t>התקשרות עם ספקים לאירוע הפתיחה</t>
  </si>
  <si>
    <t>אייל ומנכ"ל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</si>
</sst>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#,##0_ ;\-#,##0\ "/>
  </numFmts>
  <fonts count="26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charset val="177"/>
      <scheme val="minor"/>
    </font>
    <font>
      <sz val="11"/>
      <color rgb="FF92D050"/>
      <name val="Calibri"/>
      <family val="2"/>
      <charset val="177"/>
      <scheme val="minor"/>
    </font>
    <font>
      <sz val="11"/>
      <color rgb="FF00B050"/>
      <name val="Calibri"/>
      <family val="2"/>
      <charset val="177"/>
      <scheme val="minor"/>
    </font>
    <font>
      <sz val="11"/>
      <color rgb="FF3333FF"/>
      <name val="Calibri"/>
      <family val="2"/>
      <charset val="177"/>
      <scheme val="minor"/>
    </font>
    <font>
      <sz val="11"/>
      <color rgb="FFFFC000"/>
      <name val="Calibri"/>
      <family val="2"/>
      <charset val="177"/>
      <scheme val="minor"/>
    </font>
    <font>
      <sz val="11"/>
      <color theme="5"/>
      <name val="Calibri"/>
      <family val="2"/>
      <charset val="177"/>
      <scheme val="minor"/>
    </font>
    <font>
      <sz val="11"/>
      <color theme="6" tint="-0.249977111117893"/>
      <name val="Calibri"/>
      <family val="2"/>
      <charset val="177"/>
      <scheme val="minor"/>
    </font>
    <font>
      <sz val="11"/>
      <color theme="9" tint="-0.249977111117893"/>
      <name val="Calibri"/>
      <family val="2"/>
      <charset val="177"/>
      <scheme val="minor"/>
    </font>
    <font>
      <sz val="11"/>
      <color rgb="FF002060"/>
      <name val="Calibri"/>
      <family val="2"/>
      <charset val="177"/>
      <scheme val="minor"/>
    </font>
    <font>
      <sz val="11"/>
      <color theme="0" tint="-0.499984740745262"/>
      <name val="Calibri"/>
      <family val="2"/>
      <charset val="177"/>
      <scheme val="minor"/>
    </font>
    <font>
      <sz val="11"/>
      <color rgb="FF7030A0"/>
      <name val="Calibri"/>
      <family val="2"/>
      <charset val="177"/>
      <scheme val="minor"/>
    </font>
    <font>
      <sz val="11"/>
      <color rgb="FFCC0000"/>
      <name val="Calibri"/>
      <family val="2"/>
      <charset val="177"/>
      <scheme val="minor"/>
    </font>
    <font>
      <sz val="11"/>
      <color rgb="FF6699FF"/>
      <name val="Calibri"/>
      <family val="2"/>
      <charset val="177"/>
      <scheme val="minor"/>
    </font>
    <font>
      <sz val="11"/>
      <color rgb="FFFFCC00"/>
      <name val="Calibri"/>
      <family val="2"/>
      <charset val="177"/>
      <scheme val="minor"/>
    </font>
    <font>
      <b/>
      <u/>
      <sz val="14"/>
      <color rgb="FF3333FF"/>
      <name val="Calibri"/>
      <family val="2"/>
      <scheme val="minor"/>
    </font>
    <font>
      <sz val="11"/>
      <color theme="3" tint="0.39997558519241921"/>
      <name val="Calibri"/>
      <family val="2"/>
      <charset val="177"/>
      <scheme val="minor"/>
    </font>
    <font>
      <b/>
      <u/>
      <sz val="11"/>
      <color theme="0"/>
      <name val="Calibri"/>
      <family val="2"/>
      <charset val="177"/>
      <scheme val="minor"/>
    </font>
    <font>
      <sz val="11"/>
      <name val="Calibri"/>
      <family val="2"/>
      <scheme val="minor"/>
    </font>
    <font>
      <b/>
      <u/>
      <sz val="11"/>
      <color rgb="FFFF0000"/>
      <name val="Calibri"/>
      <family val="2"/>
      <charset val="177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center"/>
    </xf>
    <xf numFmtId="165" fontId="1" fillId="0" borderId="0" xfId="1" applyNumberFormat="1" applyFont="1" applyAlignment="1">
      <alignment horizontal="center"/>
    </xf>
    <xf numFmtId="0" fontId="7" fillId="0" borderId="0" xfId="0" applyFont="1"/>
    <xf numFmtId="3" fontId="7" fillId="0" borderId="0" xfId="1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8" fillId="0" borderId="0" xfId="0" applyFont="1"/>
    <xf numFmtId="3" fontId="8" fillId="0" borderId="0" xfId="0" applyNumberFormat="1" applyFont="1" applyAlignment="1">
      <alignment horizontal="center"/>
    </xf>
    <xf numFmtId="0" fontId="9" fillId="0" borderId="0" xfId="0" applyFont="1"/>
    <xf numFmtId="3" fontId="9" fillId="0" borderId="0" xfId="0" applyNumberFormat="1" applyFont="1" applyAlignment="1">
      <alignment horizontal="center"/>
    </xf>
    <xf numFmtId="0" fontId="10" fillId="0" borderId="0" xfId="0" applyFont="1"/>
    <xf numFmtId="3" fontId="10" fillId="0" borderId="0" xfId="1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11" fillId="0" borderId="0" xfId="0" applyFont="1"/>
    <xf numFmtId="3" fontId="11" fillId="0" borderId="0" xfId="0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center"/>
    </xf>
    <xf numFmtId="3" fontId="3" fillId="0" borderId="0" xfId="1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3" fontId="12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3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3" fontId="16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21" fillId="0" borderId="0" xfId="0" applyFont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165" fontId="1" fillId="2" borderId="0" xfId="1" applyNumberFormat="1" applyFont="1" applyFill="1" applyAlignment="1">
      <alignment horizontal="center"/>
    </xf>
    <xf numFmtId="164" fontId="1" fillId="2" borderId="0" xfId="1" applyNumberFormat="1" applyFont="1" applyFill="1" applyAlignment="1">
      <alignment horizontal="center"/>
    </xf>
    <xf numFmtId="0" fontId="0" fillId="2" borderId="0" xfId="0" applyFill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3" fontId="22" fillId="3" borderId="0" xfId="0" applyNumberFormat="1" applyFont="1" applyFill="1" applyAlignment="1">
      <alignment horizontal="center"/>
    </xf>
    <xf numFmtId="165" fontId="22" fillId="3" borderId="0" xfId="1" applyNumberFormat="1" applyFont="1" applyFill="1" applyAlignment="1">
      <alignment horizontal="center"/>
    </xf>
    <xf numFmtId="164" fontId="22" fillId="3" borderId="0" xfId="1" applyNumberFormat="1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3" fontId="3" fillId="4" borderId="0" xfId="0" applyNumberFormat="1" applyFont="1" applyFill="1" applyAlignment="1">
      <alignment horizontal="center"/>
    </xf>
    <xf numFmtId="165" fontId="1" fillId="4" borderId="0" xfId="1" applyNumberFormat="1" applyFont="1" applyFill="1" applyAlignment="1">
      <alignment horizontal="center"/>
    </xf>
    <xf numFmtId="164" fontId="1" fillId="4" borderId="0" xfId="1" applyNumberFormat="1" applyFont="1" applyFill="1" applyAlignment="1">
      <alignment horizontal="center"/>
    </xf>
    <xf numFmtId="0" fontId="0" fillId="4" borderId="0" xfId="0" applyFill="1"/>
    <xf numFmtId="0" fontId="2" fillId="0" borderId="0" xfId="0" applyFont="1"/>
    <xf numFmtId="0" fontId="23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4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6"/>
  <sheetViews>
    <sheetView rightToLeft="1" workbookViewId="0">
      <pane ySplit="1" topLeftCell="A2" activePane="bottomLeft" state="frozen"/>
      <selection pane="bottomLeft" activeCell="C2" sqref="C2"/>
    </sheetView>
  </sheetViews>
  <sheetFormatPr defaultRowHeight="14.4" x14ac:dyDescent="0.3"/>
  <cols>
    <col min="1" max="1" width="4.44140625" customWidth="1"/>
    <col min="2" max="2" width="4.6640625" customWidth="1"/>
    <col min="3" max="3" width="86" customWidth="1"/>
    <col min="4" max="4" width="21.6640625" bestFit="1" customWidth="1"/>
    <col min="5" max="6" width="5.44140625" style="4" bestFit="1" customWidth="1"/>
    <col min="7" max="7" width="8.44140625" style="8" bestFit="1" customWidth="1"/>
    <col min="8" max="8" width="9" style="10"/>
    <col min="9" max="9" width="10.88671875" style="5" bestFit="1" customWidth="1"/>
  </cols>
  <sheetData>
    <row r="1" spans="1:9" x14ac:dyDescent="0.3">
      <c r="A1" s="2" t="s">
        <v>47</v>
      </c>
      <c r="B1" s="2" t="s">
        <v>199</v>
      </c>
      <c r="C1" s="2" t="s">
        <v>48</v>
      </c>
      <c r="D1" s="2" t="s">
        <v>49</v>
      </c>
      <c r="E1" s="2" t="s">
        <v>50</v>
      </c>
      <c r="F1" s="2" t="s">
        <v>50</v>
      </c>
      <c r="G1" s="6" t="s">
        <v>51</v>
      </c>
      <c r="H1" s="9" t="s">
        <v>52</v>
      </c>
      <c r="I1" s="3">
        <f>SUM(G2:G534)</f>
        <v>672240</v>
      </c>
    </row>
    <row r="2" spans="1:9" x14ac:dyDescent="0.3">
      <c r="A2">
        <v>1</v>
      </c>
      <c r="B2">
        <v>1</v>
      </c>
      <c r="C2" t="s">
        <v>56</v>
      </c>
      <c r="D2" t="s">
        <v>303</v>
      </c>
      <c r="E2" s="4">
        <v>0</v>
      </c>
      <c r="F2" s="4">
        <v>0</v>
      </c>
      <c r="G2" s="7">
        <v>0</v>
      </c>
      <c r="H2" s="10">
        <f>G2</f>
        <v>0</v>
      </c>
    </row>
    <row r="3" spans="1:9" x14ac:dyDescent="0.3">
      <c r="A3">
        <f t="shared" ref="A3:A11" si="0">A2+1</f>
        <v>2</v>
      </c>
      <c r="B3">
        <v>1</v>
      </c>
      <c r="C3" t="s">
        <v>57</v>
      </c>
      <c r="D3" t="s">
        <v>303</v>
      </c>
      <c r="E3" s="4">
        <v>0</v>
      </c>
      <c r="F3" s="4">
        <v>0</v>
      </c>
      <c r="G3" s="7">
        <v>0</v>
      </c>
      <c r="H3" s="10">
        <f t="shared" ref="H3:H64" si="1">H2+G3</f>
        <v>0</v>
      </c>
    </row>
    <row r="4" spans="1:9" x14ac:dyDescent="0.3">
      <c r="A4">
        <f t="shared" si="0"/>
        <v>3</v>
      </c>
      <c r="B4">
        <v>1</v>
      </c>
      <c r="C4" t="s">
        <v>58</v>
      </c>
      <c r="D4" t="s">
        <v>303</v>
      </c>
      <c r="E4" s="4">
        <v>0</v>
      </c>
      <c r="F4" s="4">
        <v>0</v>
      </c>
      <c r="G4" s="8">
        <v>2500</v>
      </c>
      <c r="H4" s="10">
        <f>H3+G4</f>
        <v>2500</v>
      </c>
    </row>
    <row r="5" spans="1:9" x14ac:dyDescent="0.3">
      <c r="A5">
        <f t="shared" si="0"/>
        <v>4</v>
      </c>
      <c r="B5">
        <v>1</v>
      </c>
      <c r="C5" t="s">
        <v>59</v>
      </c>
      <c r="D5" t="s">
        <v>303</v>
      </c>
      <c r="E5" s="4">
        <v>0</v>
      </c>
      <c r="F5" s="4">
        <v>0</v>
      </c>
      <c r="G5" s="7">
        <v>0</v>
      </c>
      <c r="H5" s="10">
        <f>H4+G5</f>
        <v>2500</v>
      </c>
    </row>
    <row r="6" spans="1:9" x14ac:dyDescent="0.3">
      <c r="A6">
        <f>A5+1</f>
        <v>5</v>
      </c>
      <c r="B6">
        <v>1</v>
      </c>
      <c r="C6" t="s">
        <v>304</v>
      </c>
      <c r="D6" t="s">
        <v>302</v>
      </c>
      <c r="E6" s="4">
        <v>0</v>
      </c>
      <c r="F6" s="4">
        <v>0</v>
      </c>
      <c r="G6" s="7">
        <v>0</v>
      </c>
      <c r="H6" s="10">
        <f>H5+G6</f>
        <v>2500</v>
      </c>
    </row>
    <row r="7" spans="1:9" x14ac:dyDescent="0.3">
      <c r="A7">
        <f t="shared" si="0"/>
        <v>6</v>
      </c>
      <c r="B7">
        <v>1</v>
      </c>
      <c r="C7" t="s">
        <v>60</v>
      </c>
      <c r="D7" t="s">
        <v>303</v>
      </c>
      <c r="E7" s="4">
        <v>0</v>
      </c>
      <c r="F7" s="4">
        <v>1</v>
      </c>
      <c r="G7" s="8">
        <v>1500</v>
      </c>
      <c r="H7" s="10">
        <f t="shared" si="1"/>
        <v>4000</v>
      </c>
    </row>
    <row r="8" spans="1:9" x14ac:dyDescent="0.3">
      <c r="A8">
        <f t="shared" si="0"/>
        <v>7</v>
      </c>
      <c r="B8">
        <v>1</v>
      </c>
      <c r="C8" t="s">
        <v>0</v>
      </c>
      <c r="D8" t="s">
        <v>305</v>
      </c>
      <c r="E8" s="4">
        <v>1</v>
      </c>
      <c r="F8" s="4">
        <v>1</v>
      </c>
      <c r="G8" s="8">
        <v>3000</v>
      </c>
      <c r="H8" s="10">
        <f t="shared" si="1"/>
        <v>7000</v>
      </c>
    </row>
    <row r="9" spans="1:9" x14ac:dyDescent="0.3">
      <c r="A9">
        <f t="shared" si="0"/>
        <v>8</v>
      </c>
      <c r="B9">
        <v>1</v>
      </c>
      <c r="C9" t="s">
        <v>61</v>
      </c>
      <c r="D9" t="s">
        <v>201</v>
      </c>
      <c r="E9" s="4">
        <v>1</v>
      </c>
      <c r="F9" s="4">
        <v>1</v>
      </c>
      <c r="G9" s="8">
        <v>500</v>
      </c>
      <c r="H9" s="10">
        <f t="shared" si="1"/>
        <v>7500</v>
      </c>
    </row>
    <row r="10" spans="1:9" x14ac:dyDescent="0.3">
      <c r="A10">
        <f t="shared" si="0"/>
        <v>9</v>
      </c>
      <c r="B10">
        <v>1</v>
      </c>
      <c r="C10" t="s">
        <v>62</v>
      </c>
      <c r="D10" t="s">
        <v>303</v>
      </c>
      <c r="E10" s="4">
        <v>1</v>
      </c>
      <c r="G10" s="7"/>
      <c r="H10" s="10">
        <f t="shared" si="1"/>
        <v>7500</v>
      </c>
    </row>
    <row r="11" spans="1:9" x14ac:dyDescent="0.3">
      <c r="A11">
        <f t="shared" si="0"/>
        <v>10</v>
      </c>
      <c r="B11">
        <v>1</v>
      </c>
      <c r="C11" t="s">
        <v>63</v>
      </c>
      <c r="D11" t="s">
        <v>306</v>
      </c>
      <c r="E11" s="4">
        <v>2</v>
      </c>
      <c r="F11" s="4">
        <v>5</v>
      </c>
      <c r="G11" s="7">
        <v>0</v>
      </c>
      <c r="H11" s="10">
        <f t="shared" si="1"/>
        <v>7500</v>
      </c>
    </row>
    <row r="12" spans="1:9" x14ac:dyDescent="0.3">
      <c r="A12" s="23">
        <f t="shared" ref="A12:A81" si="2">A11+1</f>
        <v>11</v>
      </c>
      <c r="B12" s="23">
        <v>2</v>
      </c>
      <c r="C12" s="23" t="s">
        <v>64</v>
      </c>
      <c r="D12" s="23" t="s">
        <v>306</v>
      </c>
      <c r="E12" s="35">
        <v>0</v>
      </c>
      <c r="F12" s="35">
        <v>2</v>
      </c>
      <c r="G12" s="25">
        <v>20000</v>
      </c>
      <c r="H12" s="10">
        <f t="shared" si="1"/>
        <v>27500</v>
      </c>
    </row>
    <row r="13" spans="1:9" x14ac:dyDescent="0.3">
      <c r="A13" s="23">
        <f t="shared" si="2"/>
        <v>12</v>
      </c>
      <c r="B13" s="23">
        <v>2</v>
      </c>
      <c r="C13" s="23" t="s">
        <v>65</v>
      </c>
      <c r="D13" s="23" t="s">
        <v>307</v>
      </c>
      <c r="E13" s="35">
        <v>1</v>
      </c>
      <c r="F13" s="35">
        <v>3</v>
      </c>
      <c r="G13" s="24">
        <v>0</v>
      </c>
      <c r="H13" s="10">
        <f t="shared" si="1"/>
        <v>27500</v>
      </c>
    </row>
    <row r="14" spans="1:9" x14ac:dyDescent="0.3">
      <c r="A14" s="23">
        <f t="shared" si="2"/>
        <v>13</v>
      </c>
      <c r="B14" s="23">
        <v>2</v>
      </c>
      <c r="C14" s="23" t="s">
        <v>196</v>
      </c>
      <c r="D14" s="23" t="s">
        <v>306</v>
      </c>
      <c r="E14" s="35">
        <v>3</v>
      </c>
      <c r="F14" s="35"/>
      <c r="G14" s="25">
        <v>1500</v>
      </c>
      <c r="H14" s="10">
        <f t="shared" si="1"/>
        <v>29000</v>
      </c>
    </row>
    <row r="15" spans="1:9" x14ac:dyDescent="0.3">
      <c r="A15" s="23">
        <f t="shared" si="2"/>
        <v>14</v>
      </c>
      <c r="B15" s="23">
        <v>2</v>
      </c>
      <c r="C15" s="23" t="s">
        <v>66</v>
      </c>
      <c r="D15" s="23" t="s">
        <v>306</v>
      </c>
      <c r="E15" s="35">
        <v>3</v>
      </c>
      <c r="F15" s="35">
        <v>5</v>
      </c>
      <c r="G15" s="25">
        <v>1000</v>
      </c>
      <c r="H15" s="10">
        <f t="shared" si="1"/>
        <v>30000</v>
      </c>
    </row>
    <row r="16" spans="1:9" x14ac:dyDescent="0.3">
      <c r="A16" s="18">
        <f t="shared" si="2"/>
        <v>15</v>
      </c>
      <c r="B16" s="18">
        <v>3</v>
      </c>
      <c r="C16" s="18" t="s">
        <v>70</v>
      </c>
      <c r="D16" s="18" t="s">
        <v>306</v>
      </c>
      <c r="E16" s="36">
        <v>1</v>
      </c>
      <c r="F16" s="36">
        <v>3</v>
      </c>
      <c r="G16" s="20">
        <v>0</v>
      </c>
      <c r="H16" s="10">
        <f t="shared" si="1"/>
        <v>30000</v>
      </c>
    </row>
    <row r="17" spans="1:8" x14ac:dyDescent="0.3">
      <c r="A17" s="18">
        <f t="shared" si="2"/>
        <v>16</v>
      </c>
      <c r="B17" s="18">
        <v>3</v>
      </c>
      <c r="C17" s="18" t="s">
        <v>67</v>
      </c>
      <c r="D17" s="18" t="s">
        <v>306</v>
      </c>
      <c r="E17" s="36">
        <v>1</v>
      </c>
      <c r="F17" s="36">
        <v>3</v>
      </c>
      <c r="G17" s="20">
        <v>0</v>
      </c>
      <c r="H17" s="10">
        <f t="shared" si="1"/>
        <v>30000</v>
      </c>
    </row>
    <row r="18" spans="1:8" x14ac:dyDescent="0.3">
      <c r="A18" s="18">
        <f t="shared" si="2"/>
        <v>17</v>
      </c>
      <c r="B18" s="18">
        <v>3</v>
      </c>
      <c r="C18" s="18" t="s">
        <v>68</v>
      </c>
      <c r="D18" s="18" t="s">
        <v>306</v>
      </c>
      <c r="E18" s="36">
        <v>2</v>
      </c>
      <c r="F18" s="36">
        <v>3</v>
      </c>
      <c r="G18" s="20">
        <v>0</v>
      </c>
      <c r="H18" s="10">
        <f t="shared" si="1"/>
        <v>30000</v>
      </c>
    </row>
    <row r="19" spans="1:8" x14ac:dyDescent="0.3">
      <c r="A19" s="18">
        <f t="shared" si="2"/>
        <v>18</v>
      </c>
      <c r="B19" s="18">
        <v>3</v>
      </c>
      <c r="C19" s="18" t="s">
        <v>69</v>
      </c>
      <c r="D19" s="18" t="s">
        <v>307</v>
      </c>
      <c r="E19" s="36">
        <v>3</v>
      </c>
      <c r="F19" s="36">
        <v>3</v>
      </c>
      <c r="G19" s="20">
        <v>0</v>
      </c>
      <c r="H19" s="10">
        <f t="shared" si="1"/>
        <v>30000</v>
      </c>
    </row>
    <row r="20" spans="1:8" x14ac:dyDescent="0.3">
      <c r="A20" s="18">
        <f t="shared" si="2"/>
        <v>19</v>
      </c>
      <c r="B20" s="18">
        <v>3</v>
      </c>
      <c r="C20" s="18" t="s">
        <v>71</v>
      </c>
      <c r="D20" s="18" t="s">
        <v>306</v>
      </c>
      <c r="E20" s="36">
        <v>3</v>
      </c>
      <c r="F20" s="36">
        <v>3</v>
      </c>
      <c r="G20" s="19">
        <v>12000</v>
      </c>
      <c r="H20" s="10">
        <f t="shared" si="1"/>
        <v>42000</v>
      </c>
    </row>
    <row r="21" spans="1:8" x14ac:dyDescent="0.3">
      <c r="A21" s="18">
        <f t="shared" si="2"/>
        <v>20</v>
      </c>
      <c r="B21" s="18">
        <v>3</v>
      </c>
      <c r="C21" s="18" t="s">
        <v>72</v>
      </c>
      <c r="D21" s="18" t="s">
        <v>308</v>
      </c>
      <c r="E21" s="36">
        <v>4</v>
      </c>
      <c r="F21" s="36">
        <v>6</v>
      </c>
      <c r="G21" s="20">
        <v>0</v>
      </c>
      <c r="H21" s="10">
        <f t="shared" si="1"/>
        <v>42000</v>
      </c>
    </row>
    <row r="22" spans="1:8" x14ac:dyDescent="0.3">
      <c r="A22" s="18">
        <f t="shared" si="2"/>
        <v>21</v>
      </c>
      <c r="B22" s="18">
        <v>3</v>
      </c>
      <c r="C22" s="18" t="s">
        <v>309</v>
      </c>
      <c r="D22" s="18" t="s">
        <v>306</v>
      </c>
      <c r="E22" s="36">
        <v>2</v>
      </c>
      <c r="F22" s="36">
        <v>5</v>
      </c>
      <c r="G22" s="20">
        <v>0</v>
      </c>
      <c r="H22" s="10">
        <f t="shared" si="1"/>
        <v>42000</v>
      </c>
    </row>
    <row r="23" spans="1:8" x14ac:dyDescent="0.3">
      <c r="A23" s="18">
        <f t="shared" si="2"/>
        <v>22</v>
      </c>
      <c r="B23" s="18">
        <v>3</v>
      </c>
      <c r="C23" s="18" t="s">
        <v>73</v>
      </c>
      <c r="D23" s="18" t="s">
        <v>306</v>
      </c>
      <c r="E23" s="36">
        <v>5</v>
      </c>
      <c r="F23" s="36">
        <v>6</v>
      </c>
      <c r="G23" s="20">
        <v>0</v>
      </c>
      <c r="H23" s="10">
        <f t="shared" si="1"/>
        <v>42000</v>
      </c>
    </row>
    <row r="24" spans="1:8" x14ac:dyDescent="0.3">
      <c r="A24" s="18">
        <f t="shared" si="2"/>
        <v>23</v>
      </c>
      <c r="B24" s="18">
        <v>3</v>
      </c>
      <c r="C24" s="18" t="s">
        <v>74</v>
      </c>
      <c r="D24" s="18" t="s">
        <v>306</v>
      </c>
      <c r="E24" s="36">
        <v>6</v>
      </c>
      <c r="F24" s="36">
        <v>6</v>
      </c>
      <c r="G24" s="20">
        <v>0</v>
      </c>
      <c r="H24" s="10">
        <f t="shared" si="1"/>
        <v>42000</v>
      </c>
    </row>
    <row r="25" spans="1:8" x14ac:dyDescent="0.3">
      <c r="A25" s="18">
        <f t="shared" si="2"/>
        <v>24</v>
      </c>
      <c r="B25" s="18">
        <v>3</v>
      </c>
      <c r="C25" s="18" t="s">
        <v>75</v>
      </c>
      <c r="D25" s="18" t="s">
        <v>306</v>
      </c>
      <c r="E25" s="36">
        <v>6</v>
      </c>
      <c r="F25" s="36">
        <v>7</v>
      </c>
      <c r="G25" s="20">
        <v>0</v>
      </c>
      <c r="H25" s="10">
        <f t="shared" si="1"/>
        <v>42000</v>
      </c>
    </row>
    <row r="26" spans="1:8" x14ac:dyDescent="0.3">
      <c r="A26" s="18">
        <f t="shared" si="2"/>
        <v>25</v>
      </c>
      <c r="B26" s="18">
        <v>3</v>
      </c>
      <c r="C26" s="18" t="s">
        <v>310</v>
      </c>
      <c r="D26" s="18" t="s">
        <v>306</v>
      </c>
      <c r="E26" s="36">
        <v>7</v>
      </c>
      <c r="F26" s="36">
        <v>20</v>
      </c>
      <c r="G26" s="19">
        <v>294000</v>
      </c>
      <c r="H26" s="10">
        <f t="shared" si="1"/>
        <v>336000</v>
      </c>
    </row>
    <row r="27" spans="1:8" x14ac:dyDescent="0.3">
      <c r="A27" s="18">
        <f t="shared" si="2"/>
        <v>26</v>
      </c>
      <c r="B27" s="18">
        <v>3</v>
      </c>
      <c r="C27" s="18" t="s">
        <v>266</v>
      </c>
      <c r="D27" s="18" t="s">
        <v>306</v>
      </c>
      <c r="E27" s="36">
        <v>7</v>
      </c>
      <c r="F27" s="36">
        <v>20</v>
      </c>
      <c r="G27" s="20">
        <v>0</v>
      </c>
      <c r="H27" s="10">
        <f t="shared" si="1"/>
        <v>336000</v>
      </c>
    </row>
    <row r="28" spans="1:8" x14ac:dyDescent="0.3">
      <c r="A28" s="18">
        <f t="shared" si="2"/>
        <v>27</v>
      </c>
      <c r="B28" s="18">
        <v>3</v>
      </c>
      <c r="C28" s="18" t="s">
        <v>76</v>
      </c>
      <c r="D28" s="18" t="s">
        <v>306</v>
      </c>
      <c r="E28" s="36">
        <v>7</v>
      </c>
      <c r="F28" s="36">
        <v>20</v>
      </c>
      <c r="G28" s="20">
        <v>0</v>
      </c>
      <c r="H28" s="10">
        <f t="shared" si="1"/>
        <v>336000</v>
      </c>
    </row>
    <row r="29" spans="1:8" x14ac:dyDescent="0.3">
      <c r="A29" s="18">
        <f t="shared" si="2"/>
        <v>28</v>
      </c>
      <c r="B29" s="18">
        <v>3</v>
      </c>
      <c r="C29" s="18" t="s">
        <v>79</v>
      </c>
      <c r="D29" s="18" t="s">
        <v>306</v>
      </c>
      <c r="E29" s="36">
        <v>8</v>
      </c>
      <c r="F29" s="36">
        <v>9</v>
      </c>
      <c r="G29" s="20">
        <v>0</v>
      </c>
      <c r="H29" s="10">
        <f t="shared" si="1"/>
        <v>336000</v>
      </c>
    </row>
    <row r="30" spans="1:8" x14ac:dyDescent="0.3">
      <c r="A30" s="18">
        <f t="shared" si="2"/>
        <v>29</v>
      </c>
      <c r="B30" s="18">
        <v>3</v>
      </c>
      <c r="C30" s="18" t="s">
        <v>213</v>
      </c>
      <c r="D30" s="18" t="s">
        <v>306</v>
      </c>
      <c r="E30" s="36">
        <v>8</v>
      </c>
      <c r="F30" s="36">
        <v>9</v>
      </c>
      <c r="G30" s="20">
        <v>0</v>
      </c>
      <c r="H30" s="10">
        <f t="shared" si="1"/>
        <v>336000</v>
      </c>
    </row>
    <row r="31" spans="1:8" x14ac:dyDescent="0.3">
      <c r="A31" s="18">
        <f t="shared" si="2"/>
        <v>30</v>
      </c>
      <c r="B31" s="18">
        <v>3</v>
      </c>
      <c r="C31" s="18" t="s">
        <v>77</v>
      </c>
      <c r="D31" s="18" t="s">
        <v>306</v>
      </c>
      <c r="E31" s="36">
        <v>9</v>
      </c>
      <c r="F31" s="36">
        <v>10</v>
      </c>
      <c r="G31" s="20">
        <v>143000</v>
      </c>
      <c r="H31" s="10">
        <f t="shared" si="1"/>
        <v>479000</v>
      </c>
    </row>
    <row r="32" spans="1:8" x14ac:dyDescent="0.3">
      <c r="A32" s="18">
        <f t="shared" si="2"/>
        <v>31</v>
      </c>
      <c r="B32" s="18">
        <v>3</v>
      </c>
      <c r="C32" s="18" t="s">
        <v>78</v>
      </c>
      <c r="D32" s="18" t="s">
        <v>306</v>
      </c>
      <c r="E32" s="36">
        <v>20</v>
      </c>
      <c r="F32" s="36">
        <v>21</v>
      </c>
      <c r="G32" s="20">
        <v>5000</v>
      </c>
      <c r="H32" s="10">
        <f t="shared" si="1"/>
        <v>484000</v>
      </c>
    </row>
    <row r="33" spans="1:8" x14ac:dyDescent="0.3">
      <c r="A33" s="18">
        <f t="shared" si="2"/>
        <v>32</v>
      </c>
      <c r="B33" s="18">
        <v>3</v>
      </c>
      <c r="C33" s="18" t="s">
        <v>80</v>
      </c>
      <c r="D33" s="18" t="s">
        <v>306</v>
      </c>
      <c r="E33" s="36">
        <v>20</v>
      </c>
      <c r="F33" s="36">
        <v>21</v>
      </c>
      <c r="G33" s="20">
        <v>5000</v>
      </c>
      <c r="H33" s="10">
        <f t="shared" si="1"/>
        <v>489000</v>
      </c>
    </row>
    <row r="34" spans="1:8" x14ac:dyDescent="0.3">
      <c r="A34" s="18">
        <f t="shared" si="2"/>
        <v>33</v>
      </c>
      <c r="B34" s="21">
        <v>12</v>
      </c>
      <c r="C34" s="21" t="s">
        <v>267</v>
      </c>
      <c r="D34" s="21" t="s">
        <v>307</v>
      </c>
      <c r="E34" s="37">
        <v>10</v>
      </c>
      <c r="F34" s="37">
        <v>11</v>
      </c>
      <c r="G34" s="22">
        <v>0</v>
      </c>
      <c r="H34" s="10">
        <f t="shared" si="1"/>
        <v>489000</v>
      </c>
    </row>
    <row r="35" spans="1:8" x14ac:dyDescent="0.3">
      <c r="A35" s="18">
        <f t="shared" si="2"/>
        <v>34</v>
      </c>
      <c r="B35" s="21">
        <v>12</v>
      </c>
      <c r="C35" s="21" t="s">
        <v>311</v>
      </c>
      <c r="D35" s="21" t="s">
        <v>306</v>
      </c>
      <c r="E35" s="37">
        <v>10</v>
      </c>
      <c r="F35" s="37">
        <v>11</v>
      </c>
      <c r="G35" s="22">
        <v>0</v>
      </c>
      <c r="H35" s="10">
        <f t="shared" si="1"/>
        <v>489000</v>
      </c>
    </row>
    <row r="36" spans="1:8" x14ac:dyDescent="0.3">
      <c r="A36" s="18">
        <f t="shared" si="2"/>
        <v>35</v>
      </c>
      <c r="B36" s="21">
        <v>12</v>
      </c>
      <c r="C36" s="21" t="s">
        <v>81</v>
      </c>
      <c r="D36" s="21" t="s">
        <v>306</v>
      </c>
      <c r="E36" s="37">
        <v>15</v>
      </c>
      <c r="F36" s="37">
        <v>16</v>
      </c>
      <c r="G36" s="22">
        <v>500</v>
      </c>
      <c r="H36" s="10">
        <f t="shared" si="1"/>
        <v>489500</v>
      </c>
    </row>
    <row r="37" spans="1:8" x14ac:dyDescent="0.3">
      <c r="A37" s="18">
        <f t="shared" si="2"/>
        <v>36</v>
      </c>
      <c r="B37" s="21">
        <v>12</v>
      </c>
      <c r="C37" s="21" t="s">
        <v>82</v>
      </c>
      <c r="D37" s="21" t="s">
        <v>306</v>
      </c>
      <c r="E37" s="37">
        <v>21</v>
      </c>
      <c r="F37" s="37"/>
      <c r="G37" s="22">
        <v>10000</v>
      </c>
      <c r="H37" s="10">
        <f t="shared" si="1"/>
        <v>499500</v>
      </c>
    </row>
    <row r="38" spans="1:8" x14ac:dyDescent="0.3">
      <c r="A38" s="18">
        <f t="shared" si="2"/>
        <v>37</v>
      </c>
      <c r="B38" s="16">
        <v>4</v>
      </c>
      <c r="C38" s="16" t="s">
        <v>85</v>
      </c>
      <c r="D38" s="16" t="s">
        <v>312</v>
      </c>
      <c r="E38" s="38">
        <v>0</v>
      </c>
      <c r="F38" s="38">
        <v>2</v>
      </c>
      <c r="G38" s="17">
        <v>0</v>
      </c>
      <c r="H38" s="10">
        <f t="shared" si="1"/>
        <v>499500</v>
      </c>
    </row>
    <row r="39" spans="1:8" x14ac:dyDescent="0.3">
      <c r="A39" s="18">
        <f t="shared" si="2"/>
        <v>38</v>
      </c>
      <c r="B39" s="16">
        <v>4</v>
      </c>
      <c r="C39" s="16" t="s">
        <v>88</v>
      </c>
      <c r="D39" s="16" t="s">
        <v>312</v>
      </c>
      <c r="E39" s="38">
        <v>0</v>
      </c>
      <c r="F39" s="38">
        <v>2</v>
      </c>
      <c r="G39" s="17">
        <v>0</v>
      </c>
      <c r="H39" s="10">
        <f t="shared" si="1"/>
        <v>499500</v>
      </c>
    </row>
    <row r="40" spans="1:8" x14ac:dyDescent="0.3">
      <c r="A40" s="18">
        <f t="shared" si="2"/>
        <v>39</v>
      </c>
      <c r="B40" s="16">
        <v>4</v>
      </c>
      <c r="C40" s="16" t="s">
        <v>86</v>
      </c>
      <c r="D40" s="16" t="s">
        <v>306</v>
      </c>
      <c r="E40" s="38">
        <v>17</v>
      </c>
      <c r="F40" s="38">
        <v>19</v>
      </c>
      <c r="G40" s="17">
        <v>0</v>
      </c>
      <c r="H40" s="10">
        <f t="shared" si="1"/>
        <v>499500</v>
      </c>
    </row>
    <row r="41" spans="1:8" x14ac:dyDescent="0.3">
      <c r="A41" s="18">
        <f t="shared" si="2"/>
        <v>40</v>
      </c>
      <c r="B41" s="16">
        <v>4</v>
      </c>
      <c r="C41" s="16" t="s">
        <v>220</v>
      </c>
      <c r="D41" s="16" t="s">
        <v>306</v>
      </c>
      <c r="E41" s="38">
        <v>10</v>
      </c>
      <c r="F41" s="38">
        <v>12</v>
      </c>
      <c r="G41" s="17">
        <v>1000</v>
      </c>
      <c r="H41" s="10">
        <f t="shared" si="1"/>
        <v>500500</v>
      </c>
    </row>
    <row r="42" spans="1:8" x14ac:dyDescent="0.3">
      <c r="A42" s="18">
        <f t="shared" si="2"/>
        <v>41</v>
      </c>
      <c r="B42" s="16">
        <v>4</v>
      </c>
      <c r="C42" s="16" t="s">
        <v>83</v>
      </c>
      <c r="D42" s="16" t="s">
        <v>306</v>
      </c>
      <c r="E42" s="38">
        <v>11</v>
      </c>
      <c r="F42" s="38">
        <v>13</v>
      </c>
      <c r="G42" s="17">
        <v>0</v>
      </c>
      <c r="H42" s="10">
        <f t="shared" si="1"/>
        <v>500500</v>
      </c>
    </row>
    <row r="43" spans="1:8" x14ac:dyDescent="0.3">
      <c r="A43" s="18">
        <f t="shared" si="2"/>
        <v>42</v>
      </c>
      <c r="B43" s="16">
        <v>4</v>
      </c>
      <c r="C43" s="16" t="s">
        <v>84</v>
      </c>
      <c r="D43" s="16" t="s">
        <v>306</v>
      </c>
      <c r="E43" s="38">
        <v>13</v>
      </c>
      <c r="F43" s="38">
        <v>15</v>
      </c>
      <c r="G43" s="17">
        <v>1000</v>
      </c>
      <c r="H43" s="10">
        <f t="shared" si="1"/>
        <v>501500</v>
      </c>
    </row>
    <row r="44" spans="1:8" x14ac:dyDescent="0.3">
      <c r="A44" s="18">
        <f t="shared" si="2"/>
        <v>43</v>
      </c>
      <c r="B44" s="16">
        <v>4</v>
      </c>
      <c r="C44" s="16" t="s">
        <v>87</v>
      </c>
      <c r="D44" s="16" t="s">
        <v>306</v>
      </c>
      <c r="E44" s="38">
        <v>20</v>
      </c>
      <c r="F44" s="38">
        <v>21</v>
      </c>
      <c r="G44" s="17">
        <v>1500</v>
      </c>
      <c r="H44" s="10">
        <f t="shared" si="1"/>
        <v>503000</v>
      </c>
    </row>
    <row r="45" spans="1:8" x14ac:dyDescent="0.3">
      <c r="A45" s="18">
        <f t="shared" si="2"/>
        <v>44</v>
      </c>
      <c r="B45" s="26">
        <v>5</v>
      </c>
      <c r="C45" s="26" t="s">
        <v>89</v>
      </c>
      <c r="D45" s="26" t="s">
        <v>203</v>
      </c>
      <c r="E45" s="39">
        <v>0</v>
      </c>
      <c r="F45" s="39">
        <v>3</v>
      </c>
      <c r="G45" s="40">
        <v>0</v>
      </c>
      <c r="H45" s="10">
        <f t="shared" si="1"/>
        <v>503000</v>
      </c>
    </row>
    <row r="46" spans="1:8" x14ac:dyDescent="0.3">
      <c r="A46" s="18">
        <f t="shared" si="2"/>
        <v>45</v>
      </c>
      <c r="B46" s="26">
        <v>5</v>
      </c>
      <c r="C46" s="26" t="s">
        <v>90</v>
      </c>
      <c r="D46" s="26" t="s">
        <v>203</v>
      </c>
      <c r="E46" s="39">
        <v>3</v>
      </c>
      <c r="F46" s="39">
        <v>3</v>
      </c>
      <c r="G46" s="40">
        <v>0</v>
      </c>
      <c r="H46" s="10">
        <f t="shared" si="1"/>
        <v>503000</v>
      </c>
    </row>
    <row r="47" spans="1:8" x14ac:dyDescent="0.3">
      <c r="A47" s="18">
        <f t="shared" si="2"/>
        <v>46</v>
      </c>
      <c r="B47" s="26">
        <v>5</v>
      </c>
      <c r="C47" s="26" t="s">
        <v>91</v>
      </c>
      <c r="D47" s="26" t="s">
        <v>256</v>
      </c>
      <c r="E47" s="39">
        <v>0</v>
      </c>
      <c r="F47" s="39">
        <v>10</v>
      </c>
      <c r="G47" s="40">
        <v>7500</v>
      </c>
      <c r="H47" s="10">
        <f t="shared" si="1"/>
        <v>510500</v>
      </c>
    </row>
    <row r="48" spans="1:8" x14ac:dyDescent="0.3">
      <c r="A48" s="18">
        <f t="shared" si="2"/>
        <v>47</v>
      </c>
      <c r="B48" s="26">
        <v>5</v>
      </c>
      <c r="C48" s="26" t="s">
        <v>198</v>
      </c>
      <c r="D48" s="26" t="s">
        <v>203</v>
      </c>
      <c r="E48" s="39">
        <v>10</v>
      </c>
      <c r="F48" s="39">
        <v>15</v>
      </c>
      <c r="G48" s="40">
        <v>7500</v>
      </c>
      <c r="H48" s="10">
        <f t="shared" si="1"/>
        <v>518000</v>
      </c>
    </row>
    <row r="49" spans="1:8" x14ac:dyDescent="0.3">
      <c r="A49" s="18">
        <f t="shared" si="2"/>
        <v>48</v>
      </c>
      <c r="B49" s="29">
        <v>6</v>
      </c>
      <c r="C49" s="29" t="s">
        <v>92</v>
      </c>
      <c r="D49" s="29" t="s">
        <v>201</v>
      </c>
      <c r="E49" s="41">
        <v>0</v>
      </c>
      <c r="F49" s="41">
        <v>3</v>
      </c>
      <c r="G49" s="42">
        <v>0</v>
      </c>
      <c r="H49" s="10">
        <f t="shared" si="1"/>
        <v>518000</v>
      </c>
    </row>
    <row r="50" spans="1:8" x14ac:dyDescent="0.3">
      <c r="A50" s="18">
        <f t="shared" si="2"/>
        <v>49</v>
      </c>
      <c r="B50" s="29">
        <v>6</v>
      </c>
      <c r="C50" s="29" t="s">
        <v>194</v>
      </c>
      <c r="D50" s="29" t="s">
        <v>203</v>
      </c>
      <c r="E50" s="41">
        <v>0</v>
      </c>
      <c r="F50" s="41">
        <v>4</v>
      </c>
      <c r="G50" s="42">
        <v>0</v>
      </c>
      <c r="H50" s="10">
        <f t="shared" si="1"/>
        <v>518000</v>
      </c>
    </row>
    <row r="51" spans="1:8" x14ac:dyDescent="0.3">
      <c r="A51" s="18">
        <f t="shared" si="2"/>
        <v>50</v>
      </c>
      <c r="B51" s="29">
        <v>6</v>
      </c>
      <c r="C51" s="29" t="s">
        <v>93</v>
      </c>
      <c r="D51" s="29" t="s">
        <v>203</v>
      </c>
      <c r="E51" s="41">
        <v>4</v>
      </c>
      <c r="F51" s="41">
        <v>6</v>
      </c>
      <c r="G51" s="42">
        <v>1000</v>
      </c>
      <c r="H51" s="10">
        <f t="shared" si="1"/>
        <v>519000</v>
      </c>
    </row>
    <row r="52" spans="1:8" x14ac:dyDescent="0.3">
      <c r="A52" s="18">
        <f t="shared" si="2"/>
        <v>51</v>
      </c>
      <c r="B52" s="29">
        <v>6</v>
      </c>
      <c r="C52" s="29" t="s">
        <v>94</v>
      </c>
      <c r="D52" s="29" t="s">
        <v>201</v>
      </c>
      <c r="E52" s="41">
        <v>6</v>
      </c>
      <c r="F52" s="41">
        <v>7</v>
      </c>
      <c r="G52" s="42">
        <v>5000</v>
      </c>
      <c r="H52" s="10">
        <f t="shared" si="1"/>
        <v>524000</v>
      </c>
    </row>
    <row r="53" spans="1:8" x14ac:dyDescent="0.3">
      <c r="A53" s="18">
        <f t="shared" si="2"/>
        <v>52</v>
      </c>
      <c r="B53" s="29">
        <v>6</v>
      </c>
      <c r="C53" s="29" t="s">
        <v>95</v>
      </c>
      <c r="D53" s="29" t="s">
        <v>257</v>
      </c>
      <c r="E53" s="41">
        <v>0</v>
      </c>
      <c r="F53" s="41">
        <v>7</v>
      </c>
      <c r="G53" s="42">
        <v>0</v>
      </c>
      <c r="H53" s="10">
        <f t="shared" si="1"/>
        <v>524000</v>
      </c>
    </row>
    <row r="54" spans="1:8" x14ac:dyDescent="0.3">
      <c r="A54" s="18">
        <f t="shared" si="2"/>
        <v>53</v>
      </c>
      <c r="B54" s="29">
        <v>6</v>
      </c>
      <c r="C54" s="29" t="s">
        <v>268</v>
      </c>
      <c r="D54" s="29" t="s">
        <v>258</v>
      </c>
      <c r="E54" s="41">
        <v>6</v>
      </c>
      <c r="F54" s="41">
        <v>7</v>
      </c>
      <c r="G54" s="42">
        <v>0</v>
      </c>
      <c r="H54" s="10">
        <f t="shared" si="1"/>
        <v>524000</v>
      </c>
    </row>
    <row r="55" spans="1:8" x14ac:dyDescent="0.3">
      <c r="A55" s="18">
        <f t="shared" si="2"/>
        <v>54</v>
      </c>
      <c r="B55" s="29">
        <v>6</v>
      </c>
      <c r="C55" s="29" t="s">
        <v>97</v>
      </c>
      <c r="D55" s="29" t="s">
        <v>257</v>
      </c>
      <c r="E55" s="41">
        <v>7</v>
      </c>
      <c r="F55" s="41">
        <v>9</v>
      </c>
      <c r="G55" s="42">
        <v>0</v>
      </c>
      <c r="H55" s="10">
        <f t="shared" si="1"/>
        <v>524000</v>
      </c>
    </row>
    <row r="56" spans="1:8" x14ac:dyDescent="0.3">
      <c r="A56" s="18">
        <f t="shared" si="2"/>
        <v>55</v>
      </c>
      <c r="B56" s="29">
        <v>6</v>
      </c>
      <c r="C56" s="29" t="s">
        <v>272</v>
      </c>
      <c r="D56" s="29" t="s">
        <v>201</v>
      </c>
      <c r="E56" s="41">
        <v>7</v>
      </c>
      <c r="F56" s="41">
        <v>9</v>
      </c>
      <c r="G56" s="42">
        <v>0</v>
      </c>
      <c r="H56" s="10">
        <f t="shared" si="1"/>
        <v>524000</v>
      </c>
    </row>
    <row r="57" spans="1:8" x14ac:dyDescent="0.3">
      <c r="A57" s="18">
        <f t="shared" si="2"/>
        <v>56</v>
      </c>
      <c r="B57" s="29">
        <v>6</v>
      </c>
      <c r="C57" s="29" t="s">
        <v>98</v>
      </c>
      <c r="D57" s="29" t="s">
        <v>259</v>
      </c>
      <c r="E57" s="41">
        <v>9</v>
      </c>
      <c r="F57" s="41">
        <v>11</v>
      </c>
      <c r="G57" s="42">
        <v>0</v>
      </c>
      <c r="H57" s="10">
        <f t="shared" si="1"/>
        <v>524000</v>
      </c>
    </row>
    <row r="58" spans="1:8" x14ac:dyDescent="0.3">
      <c r="A58" s="18">
        <f t="shared" si="2"/>
        <v>57</v>
      </c>
      <c r="B58" s="29">
        <v>6</v>
      </c>
      <c r="C58" s="29" t="s">
        <v>99</v>
      </c>
      <c r="D58" s="29" t="s">
        <v>203</v>
      </c>
      <c r="E58" s="41">
        <v>12</v>
      </c>
      <c r="F58" s="41">
        <v>15</v>
      </c>
      <c r="G58" s="42">
        <v>2500</v>
      </c>
      <c r="H58" s="10">
        <f t="shared" si="1"/>
        <v>526500</v>
      </c>
    </row>
    <row r="59" spans="1:8" x14ac:dyDescent="0.3">
      <c r="A59" s="18">
        <f t="shared" si="2"/>
        <v>58</v>
      </c>
      <c r="B59" s="23">
        <v>7</v>
      </c>
      <c r="C59" s="23" t="s">
        <v>273</v>
      </c>
      <c r="D59" s="23" t="s">
        <v>201</v>
      </c>
      <c r="E59" s="35">
        <v>7</v>
      </c>
      <c r="F59" s="35">
        <v>9</v>
      </c>
      <c r="G59" s="24">
        <v>0</v>
      </c>
      <c r="H59" s="10">
        <f t="shared" si="1"/>
        <v>526500</v>
      </c>
    </row>
    <row r="60" spans="1:8" x14ac:dyDescent="0.3">
      <c r="A60" s="18">
        <f t="shared" si="2"/>
        <v>59</v>
      </c>
      <c r="B60" s="23">
        <v>7</v>
      </c>
      <c r="C60" s="23" t="s">
        <v>274</v>
      </c>
      <c r="D60" s="23" t="s">
        <v>201</v>
      </c>
      <c r="E60" s="35">
        <v>9</v>
      </c>
      <c r="F60" s="35">
        <v>11</v>
      </c>
      <c r="G60" s="24">
        <v>1000</v>
      </c>
      <c r="H60" s="10">
        <f t="shared" si="1"/>
        <v>527500</v>
      </c>
    </row>
    <row r="61" spans="1:8" x14ac:dyDescent="0.3">
      <c r="A61" s="18">
        <f t="shared" si="2"/>
        <v>60</v>
      </c>
      <c r="B61" s="23">
        <v>7</v>
      </c>
      <c r="C61" s="23" t="s">
        <v>275</v>
      </c>
      <c r="D61" s="23" t="s">
        <v>201</v>
      </c>
      <c r="E61" s="35">
        <v>10</v>
      </c>
      <c r="F61" s="35">
        <v>13</v>
      </c>
      <c r="G61" s="24">
        <v>0</v>
      </c>
      <c r="H61" s="10">
        <f t="shared" si="1"/>
        <v>527500</v>
      </c>
    </row>
    <row r="62" spans="1:8" x14ac:dyDescent="0.3">
      <c r="A62" s="18">
        <f t="shared" si="2"/>
        <v>61</v>
      </c>
      <c r="B62" s="23">
        <v>7</v>
      </c>
      <c r="C62" s="23" t="s">
        <v>103</v>
      </c>
      <c r="D62" s="23" t="s">
        <v>201</v>
      </c>
      <c r="E62" s="35">
        <v>13</v>
      </c>
      <c r="F62" s="35">
        <v>13</v>
      </c>
      <c r="G62" s="24">
        <v>0</v>
      </c>
      <c r="H62" s="10">
        <f t="shared" si="1"/>
        <v>527500</v>
      </c>
    </row>
    <row r="63" spans="1:8" x14ac:dyDescent="0.3">
      <c r="A63" s="18">
        <f t="shared" si="2"/>
        <v>62</v>
      </c>
      <c r="B63" s="23">
        <v>7</v>
      </c>
      <c r="C63" s="23" t="s">
        <v>276</v>
      </c>
      <c r="D63" s="23" t="s">
        <v>203</v>
      </c>
      <c r="E63" s="35">
        <v>13</v>
      </c>
      <c r="F63" s="35">
        <v>15</v>
      </c>
      <c r="G63" s="24">
        <v>0</v>
      </c>
      <c r="H63" s="10">
        <f t="shared" si="1"/>
        <v>527500</v>
      </c>
    </row>
    <row r="64" spans="1:8" x14ac:dyDescent="0.3">
      <c r="A64" s="18">
        <f t="shared" si="2"/>
        <v>63</v>
      </c>
      <c r="B64" s="31">
        <v>8</v>
      </c>
      <c r="C64" s="31" t="s">
        <v>226</v>
      </c>
      <c r="D64" s="31" t="s">
        <v>201</v>
      </c>
      <c r="E64" s="43">
        <v>3</v>
      </c>
      <c r="F64" s="43">
        <v>4</v>
      </c>
      <c r="G64" s="44">
        <v>0</v>
      </c>
      <c r="H64" s="10">
        <f t="shared" si="1"/>
        <v>527500</v>
      </c>
    </row>
    <row r="65" spans="1:8" x14ac:dyDescent="0.3">
      <c r="A65" s="18">
        <f t="shared" si="2"/>
        <v>64</v>
      </c>
      <c r="B65" s="31">
        <v>8</v>
      </c>
      <c r="C65" s="31" t="s">
        <v>115</v>
      </c>
      <c r="D65" s="31" t="s">
        <v>201</v>
      </c>
      <c r="E65" s="43">
        <v>3</v>
      </c>
      <c r="F65" s="43">
        <v>4</v>
      </c>
      <c r="G65" s="44">
        <v>0</v>
      </c>
      <c r="H65" s="10">
        <f t="shared" ref="H65:H128" si="3">H64+G65</f>
        <v>527500</v>
      </c>
    </row>
    <row r="66" spans="1:8" x14ac:dyDescent="0.3">
      <c r="A66" s="18">
        <f t="shared" si="2"/>
        <v>65</v>
      </c>
      <c r="B66" s="31">
        <v>8</v>
      </c>
      <c r="C66" s="31" t="s">
        <v>105</v>
      </c>
      <c r="D66" s="31" t="s">
        <v>201</v>
      </c>
      <c r="E66" s="43">
        <v>3</v>
      </c>
      <c r="F66" s="43">
        <v>4</v>
      </c>
      <c r="G66" s="44">
        <v>0</v>
      </c>
      <c r="H66" s="10">
        <f t="shared" si="3"/>
        <v>527500</v>
      </c>
    </row>
    <row r="67" spans="1:8" x14ac:dyDescent="0.3">
      <c r="A67" s="18">
        <f t="shared" si="2"/>
        <v>66</v>
      </c>
      <c r="B67" s="31">
        <v>8</v>
      </c>
      <c r="C67" s="31" t="s">
        <v>116</v>
      </c>
      <c r="D67" s="31" t="s">
        <v>228</v>
      </c>
      <c r="E67" s="43">
        <v>4</v>
      </c>
      <c r="F67" s="43">
        <v>5</v>
      </c>
      <c r="G67" s="44">
        <v>1000</v>
      </c>
      <c r="H67" s="10">
        <f t="shared" si="3"/>
        <v>528500</v>
      </c>
    </row>
    <row r="68" spans="1:8" x14ac:dyDescent="0.3">
      <c r="A68" s="18">
        <f t="shared" si="2"/>
        <v>67</v>
      </c>
      <c r="B68" s="31">
        <v>8</v>
      </c>
      <c r="C68" s="31" t="s">
        <v>117</v>
      </c>
      <c r="D68" s="31" t="s">
        <v>254</v>
      </c>
      <c r="E68" s="43">
        <v>4</v>
      </c>
      <c r="F68" s="43">
        <v>5</v>
      </c>
      <c r="G68" s="44">
        <v>10000</v>
      </c>
      <c r="H68" s="10">
        <f t="shared" si="3"/>
        <v>538500</v>
      </c>
    </row>
    <row r="69" spans="1:8" x14ac:dyDescent="0.3">
      <c r="A69" s="18">
        <f t="shared" si="2"/>
        <v>68</v>
      </c>
      <c r="B69" s="31">
        <v>8</v>
      </c>
      <c r="C69" s="31" t="s">
        <v>106</v>
      </c>
      <c r="D69" s="31" t="s">
        <v>201</v>
      </c>
      <c r="E69" s="43">
        <v>5</v>
      </c>
      <c r="F69" s="43">
        <v>7</v>
      </c>
      <c r="G69" s="44">
        <v>0</v>
      </c>
      <c r="H69" s="10">
        <f t="shared" si="3"/>
        <v>538500</v>
      </c>
    </row>
    <row r="70" spans="1:8" x14ac:dyDescent="0.3">
      <c r="A70" s="18">
        <f t="shared" si="2"/>
        <v>69</v>
      </c>
      <c r="B70" s="31">
        <v>8</v>
      </c>
      <c r="C70" s="31" t="s">
        <v>107</v>
      </c>
      <c r="D70" s="31" t="s">
        <v>201</v>
      </c>
      <c r="E70" s="43">
        <v>5</v>
      </c>
      <c r="F70" s="43">
        <v>8</v>
      </c>
      <c r="G70" s="44">
        <v>0</v>
      </c>
      <c r="H70" s="10">
        <f t="shared" si="3"/>
        <v>538500</v>
      </c>
    </row>
    <row r="71" spans="1:8" x14ac:dyDescent="0.3">
      <c r="A71" s="18">
        <f t="shared" si="2"/>
        <v>70</v>
      </c>
      <c r="B71" s="31">
        <v>8</v>
      </c>
      <c r="C71" s="31" t="s">
        <v>111</v>
      </c>
      <c r="D71" s="31" t="s">
        <v>201</v>
      </c>
      <c r="E71" s="43">
        <v>7</v>
      </c>
      <c r="F71" s="43">
        <v>9</v>
      </c>
      <c r="G71" s="44">
        <v>0</v>
      </c>
      <c r="H71" s="10">
        <f t="shared" si="3"/>
        <v>538500</v>
      </c>
    </row>
    <row r="72" spans="1:8" x14ac:dyDescent="0.3">
      <c r="A72" s="18">
        <f t="shared" si="2"/>
        <v>71</v>
      </c>
      <c r="B72" s="31">
        <v>8</v>
      </c>
      <c r="C72" s="31" t="s">
        <v>114</v>
      </c>
      <c r="D72" s="31" t="s">
        <v>201</v>
      </c>
      <c r="E72" s="43">
        <v>10</v>
      </c>
      <c r="F72" s="43">
        <v>15</v>
      </c>
      <c r="G72" s="44">
        <v>0</v>
      </c>
      <c r="H72" s="10">
        <f t="shared" si="3"/>
        <v>538500</v>
      </c>
    </row>
    <row r="73" spans="1:8" x14ac:dyDescent="0.3">
      <c r="A73" s="18">
        <f t="shared" si="2"/>
        <v>72</v>
      </c>
      <c r="B73" s="31">
        <v>8</v>
      </c>
      <c r="C73" s="31" t="s">
        <v>113</v>
      </c>
      <c r="D73" s="31" t="s">
        <v>203</v>
      </c>
      <c r="E73" s="43">
        <v>10</v>
      </c>
      <c r="F73" s="43">
        <v>17</v>
      </c>
      <c r="G73" s="44">
        <v>0</v>
      </c>
      <c r="H73" s="10">
        <f t="shared" si="3"/>
        <v>538500</v>
      </c>
    </row>
    <row r="74" spans="1:8" x14ac:dyDescent="0.3">
      <c r="A74" s="18">
        <f t="shared" si="2"/>
        <v>73</v>
      </c>
      <c r="B74" s="31">
        <v>8</v>
      </c>
      <c r="C74" s="31" t="s">
        <v>112</v>
      </c>
      <c r="D74" s="31" t="s">
        <v>203</v>
      </c>
      <c r="E74" s="43">
        <v>12</v>
      </c>
      <c r="F74" s="43">
        <v>18</v>
      </c>
      <c r="G74" s="44">
        <v>0</v>
      </c>
      <c r="H74" s="10">
        <f t="shared" si="3"/>
        <v>538500</v>
      </c>
    </row>
    <row r="75" spans="1:8" x14ac:dyDescent="0.3">
      <c r="A75" s="18">
        <f t="shared" si="2"/>
        <v>74</v>
      </c>
      <c r="B75" s="32">
        <v>9</v>
      </c>
      <c r="C75" s="32" t="s">
        <v>118</v>
      </c>
      <c r="D75" s="32" t="s">
        <v>228</v>
      </c>
      <c r="E75" s="45">
        <v>4</v>
      </c>
      <c r="F75" s="45">
        <v>5</v>
      </c>
      <c r="G75" s="46">
        <v>0</v>
      </c>
      <c r="H75" s="10">
        <f t="shared" si="3"/>
        <v>538500</v>
      </c>
    </row>
    <row r="76" spans="1:8" x14ac:dyDescent="0.3">
      <c r="A76" s="18">
        <f t="shared" si="2"/>
        <v>75</v>
      </c>
      <c r="B76" s="32">
        <v>9</v>
      </c>
      <c r="C76" s="32" t="s">
        <v>108</v>
      </c>
      <c r="D76" s="32" t="s">
        <v>203</v>
      </c>
      <c r="E76" s="45">
        <v>5</v>
      </c>
      <c r="F76" s="45"/>
      <c r="G76" s="46">
        <v>1000</v>
      </c>
      <c r="H76" s="10">
        <f t="shared" si="3"/>
        <v>539500</v>
      </c>
    </row>
    <row r="77" spans="1:8" x14ac:dyDescent="0.3">
      <c r="A77" s="18">
        <f t="shared" si="2"/>
        <v>76</v>
      </c>
      <c r="B77" s="32">
        <v>9</v>
      </c>
      <c r="C77" s="32" t="s">
        <v>109</v>
      </c>
      <c r="D77" s="32" t="s">
        <v>203</v>
      </c>
      <c r="E77" s="45">
        <v>6</v>
      </c>
      <c r="F77" s="45"/>
      <c r="G77" s="46">
        <v>0</v>
      </c>
      <c r="H77" s="10">
        <f t="shared" si="3"/>
        <v>539500</v>
      </c>
    </row>
    <row r="78" spans="1:8" x14ac:dyDescent="0.3">
      <c r="A78" s="18">
        <f t="shared" si="2"/>
        <v>77</v>
      </c>
      <c r="B78" s="32">
        <v>9</v>
      </c>
      <c r="C78" s="32" t="s">
        <v>110</v>
      </c>
      <c r="D78" s="32" t="s">
        <v>203</v>
      </c>
      <c r="E78" s="45">
        <v>6</v>
      </c>
      <c r="F78" s="45"/>
      <c r="G78" s="46">
        <v>0</v>
      </c>
      <c r="H78" s="10">
        <f t="shared" si="3"/>
        <v>539500</v>
      </c>
    </row>
    <row r="79" spans="1:8" x14ac:dyDescent="0.3">
      <c r="A79" s="18">
        <f t="shared" si="2"/>
        <v>78</v>
      </c>
      <c r="B79" s="32">
        <v>9</v>
      </c>
      <c r="C79" s="32" t="s">
        <v>195</v>
      </c>
      <c r="D79" s="32" t="s">
        <v>203</v>
      </c>
      <c r="E79" s="45">
        <v>7</v>
      </c>
      <c r="F79" s="45">
        <v>15</v>
      </c>
      <c r="G79" s="46">
        <v>0</v>
      </c>
      <c r="H79" s="10">
        <f t="shared" si="3"/>
        <v>539500</v>
      </c>
    </row>
    <row r="80" spans="1:8" x14ac:dyDescent="0.3">
      <c r="A80" s="18">
        <f t="shared" si="2"/>
        <v>79</v>
      </c>
      <c r="B80" s="27">
        <v>10</v>
      </c>
      <c r="C80" s="27" t="s">
        <v>119</v>
      </c>
      <c r="D80" s="27" t="s">
        <v>201</v>
      </c>
      <c r="E80" s="47">
        <v>0</v>
      </c>
      <c r="F80" s="47">
        <v>5</v>
      </c>
      <c r="G80" s="48">
        <v>0</v>
      </c>
      <c r="H80" s="10">
        <f t="shared" si="3"/>
        <v>539500</v>
      </c>
    </row>
    <row r="81" spans="1:8" x14ac:dyDescent="0.3">
      <c r="A81" s="18">
        <f t="shared" si="2"/>
        <v>80</v>
      </c>
      <c r="B81" s="27">
        <v>10</v>
      </c>
      <c r="C81" s="27" t="s">
        <v>269</v>
      </c>
      <c r="D81" s="27" t="s">
        <v>201</v>
      </c>
      <c r="E81" s="47">
        <v>0</v>
      </c>
      <c r="F81" s="47">
        <v>5</v>
      </c>
      <c r="G81" s="48">
        <v>0</v>
      </c>
      <c r="H81" s="10">
        <f t="shared" si="3"/>
        <v>539500</v>
      </c>
    </row>
    <row r="82" spans="1:8" x14ac:dyDescent="0.3">
      <c r="A82" s="18">
        <f t="shared" ref="A82:A145" si="4">A81+1</f>
        <v>81</v>
      </c>
      <c r="B82" s="27">
        <v>10</v>
      </c>
      <c r="C82" s="27" t="s">
        <v>270</v>
      </c>
      <c r="D82" s="27" t="s">
        <v>201</v>
      </c>
      <c r="E82" s="47">
        <v>0</v>
      </c>
      <c r="F82" s="47">
        <v>5</v>
      </c>
      <c r="G82" s="48">
        <v>0</v>
      </c>
      <c r="H82" s="10">
        <f t="shared" si="3"/>
        <v>539500</v>
      </c>
    </row>
    <row r="83" spans="1:8" x14ac:dyDescent="0.3">
      <c r="A83" s="18">
        <f t="shared" si="4"/>
        <v>82</v>
      </c>
      <c r="B83" s="27">
        <v>10</v>
      </c>
      <c r="C83" s="27" t="s">
        <v>277</v>
      </c>
      <c r="D83" s="27" t="s">
        <v>201</v>
      </c>
      <c r="E83" s="47">
        <v>0</v>
      </c>
      <c r="F83" s="47">
        <v>5</v>
      </c>
      <c r="G83" s="48">
        <v>0</v>
      </c>
      <c r="H83" s="10">
        <f t="shared" si="3"/>
        <v>539500</v>
      </c>
    </row>
    <row r="84" spans="1:8" x14ac:dyDescent="0.3">
      <c r="A84" s="18">
        <f t="shared" si="4"/>
        <v>83</v>
      </c>
      <c r="B84" s="27">
        <v>10</v>
      </c>
      <c r="C84" s="27" t="s">
        <v>123</v>
      </c>
      <c r="D84" s="27" t="s">
        <v>201</v>
      </c>
      <c r="E84" s="47">
        <v>0</v>
      </c>
      <c r="F84" s="47">
        <v>5</v>
      </c>
      <c r="G84" s="48">
        <v>0</v>
      </c>
      <c r="H84" s="10">
        <f t="shared" si="3"/>
        <v>539500</v>
      </c>
    </row>
    <row r="85" spans="1:8" x14ac:dyDescent="0.3">
      <c r="A85" s="18">
        <f t="shared" si="4"/>
        <v>84</v>
      </c>
      <c r="B85" s="27">
        <v>10</v>
      </c>
      <c r="C85" s="27" t="s">
        <v>124</v>
      </c>
      <c r="D85" s="27" t="s">
        <v>201</v>
      </c>
      <c r="E85" s="47">
        <v>0</v>
      </c>
      <c r="F85" s="47">
        <v>5</v>
      </c>
      <c r="G85" s="48">
        <v>0</v>
      </c>
      <c r="H85" s="10">
        <f t="shared" si="3"/>
        <v>539500</v>
      </c>
    </row>
    <row r="86" spans="1:8" x14ac:dyDescent="0.3">
      <c r="A86" s="18">
        <f t="shared" si="4"/>
        <v>85</v>
      </c>
      <c r="B86" s="27">
        <v>10</v>
      </c>
      <c r="C86" s="27" t="s">
        <v>125</v>
      </c>
      <c r="D86" s="27" t="s">
        <v>201</v>
      </c>
      <c r="E86" s="47">
        <v>0</v>
      </c>
      <c r="F86" s="47">
        <v>5</v>
      </c>
      <c r="G86" s="48">
        <v>0</v>
      </c>
      <c r="H86" s="10">
        <f t="shared" si="3"/>
        <v>539500</v>
      </c>
    </row>
    <row r="87" spans="1:8" x14ac:dyDescent="0.3">
      <c r="A87" s="18">
        <f t="shared" si="4"/>
        <v>86</v>
      </c>
      <c r="B87" s="27">
        <v>10</v>
      </c>
      <c r="C87" s="27" t="s">
        <v>126</v>
      </c>
      <c r="D87" s="27" t="s">
        <v>201</v>
      </c>
      <c r="E87" s="47">
        <v>0</v>
      </c>
      <c r="F87" s="47">
        <v>5</v>
      </c>
      <c r="G87" s="48">
        <v>0</v>
      </c>
      <c r="H87" s="10">
        <f t="shared" si="3"/>
        <v>539500</v>
      </c>
    </row>
    <row r="88" spans="1:8" x14ac:dyDescent="0.3">
      <c r="A88" s="18">
        <f t="shared" si="4"/>
        <v>87</v>
      </c>
      <c r="B88" s="27">
        <v>10</v>
      </c>
      <c r="C88" s="27" t="s">
        <v>278</v>
      </c>
      <c r="D88" s="27" t="s">
        <v>201</v>
      </c>
      <c r="E88" s="47">
        <v>0</v>
      </c>
      <c r="F88" s="47">
        <v>5</v>
      </c>
      <c r="G88" s="48">
        <v>0</v>
      </c>
      <c r="H88" s="10">
        <f t="shared" si="3"/>
        <v>539500</v>
      </c>
    </row>
    <row r="89" spans="1:8" x14ac:dyDescent="0.3">
      <c r="A89" s="18">
        <f t="shared" si="4"/>
        <v>88</v>
      </c>
      <c r="B89" s="33">
        <v>11</v>
      </c>
      <c r="C89" s="33" t="s">
        <v>134</v>
      </c>
      <c r="D89" s="33" t="s">
        <v>203</v>
      </c>
      <c r="E89" s="49">
        <v>0</v>
      </c>
      <c r="F89" s="49">
        <v>3</v>
      </c>
      <c r="G89" s="50">
        <v>240</v>
      </c>
      <c r="H89" s="10">
        <f t="shared" si="3"/>
        <v>539740</v>
      </c>
    </row>
    <row r="90" spans="1:8" x14ac:dyDescent="0.3">
      <c r="A90" s="18">
        <f t="shared" si="4"/>
        <v>89</v>
      </c>
      <c r="B90" s="33">
        <v>11</v>
      </c>
      <c r="C90" s="33" t="s">
        <v>127</v>
      </c>
      <c r="D90" s="33" t="s">
        <v>203</v>
      </c>
      <c r="E90" s="49">
        <v>0</v>
      </c>
      <c r="F90" s="49">
        <v>3</v>
      </c>
      <c r="G90" s="50">
        <v>0</v>
      </c>
      <c r="H90" s="10">
        <f t="shared" si="3"/>
        <v>539740</v>
      </c>
    </row>
    <row r="91" spans="1:8" x14ac:dyDescent="0.3">
      <c r="A91" s="18">
        <f t="shared" si="4"/>
        <v>90</v>
      </c>
      <c r="B91" s="33">
        <v>11</v>
      </c>
      <c r="C91" s="33" t="s">
        <v>128</v>
      </c>
      <c r="D91" s="33" t="s">
        <v>203</v>
      </c>
      <c r="E91" s="49">
        <v>0</v>
      </c>
      <c r="F91" s="49">
        <v>3</v>
      </c>
      <c r="G91" s="50">
        <v>0</v>
      </c>
      <c r="H91" s="10">
        <f t="shared" si="3"/>
        <v>539740</v>
      </c>
    </row>
    <row r="92" spans="1:8" x14ac:dyDescent="0.3">
      <c r="A92" s="18">
        <f t="shared" si="4"/>
        <v>91</v>
      </c>
      <c r="B92" s="33">
        <v>11</v>
      </c>
      <c r="C92" s="33" t="s">
        <v>132</v>
      </c>
      <c r="D92" s="33" t="s">
        <v>203</v>
      </c>
      <c r="E92" s="49">
        <v>3</v>
      </c>
      <c r="F92" s="49">
        <v>3</v>
      </c>
      <c r="G92" s="50">
        <v>0</v>
      </c>
      <c r="H92" s="10">
        <f t="shared" si="3"/>
        <v>539740</v>
      </c>
    </row>
    <row r="93" spans="1:8" x14ac:dyDescent="0.3">
      <c r="A93" s="18">
        <f t="shared" si="4"/>
        <v>92</v>
      </c>
      <c r="B93" s="33">
        <v>11</v>
      </c>
      <c r="C93" s="33" t="s">
        <v>133</v>
      </c>
      <c r="D93" s="33" t="s">
        <v>203</v>
      </c>
      <c r="E93" s="49">
        <v>3</v>
      </c>
      <c r="F93" s="49">
        <v>17</v>
      </c>
      <c r="G93" s="50">
        <v>40000</v>
      </c>
      <c r="H93" s="10">
        <f t="shared" si="3"/>
        <v>579740</v>
      </c>
    </row>
    <row r="94" spans="1:8" x14ac:dyDescent="0.3">
      <c r="A94" s="18">
        <f t="shared" si="4"/>
        <v>93</v>
      </c>
      <c r="B94" s="33">
        <v>11</v>
      </c>
      <c r="C94" s="33" t="s">
        <v>197</v>
      </c>
      <c r="D94" s="33" t="s">
        <v>203</v>
      </c>
      <c r="E94" s="49">
        <v>10</v>
      </c>
      <c r="F94" s="49">
        <v>15</v>
      </c>
      <c r="G94" s="50">
        <v>0</v>
      </c>
      <c r="H94" s="10">
        <f t="shared" si="3"/>
        <v>579740</v>
      </c>
    </row>
    <row r="95" spans="1:8" x14ac:dyDescent="0.3">
      <c r="A95" s="18">
        <f t="shared" si="4"/>
        <v>94</v>
      </c>
      <c r="B95" s="33">
        <v>11</v>
      </c>
      <c r="C95" s="33" t="s">
        <v>129</v>
      </c>
      <c r="D95" s="33" t="s">
        <v>201</v>
      </c>
      <c r="E95" s="49">
        <v>0</v>
      </c>
      <c r="F95" s="49">
        <v>15</v>
      </c>
      <c r="G95" s="50">
        <v>0</v>
      </c>
      <c r="H95" s="10">
        <f t="shared" si="3"/>
        <v>579740</v>
      </c>
    </row>
    <row r="96" spans="1:8" x14ac:dyDescent="0.3">
      <c r="A96" s="18">
        <f t="shared" si="4"/>
        <v>95</v>
      </c>
      <c r="B96" s="33">
        <v>11</v>
      </c>
      <c r="C96" s="33" t="s">
        <v>130</v>
      </c>
      <c r="D96" s="33" t="s">
        <v>203</v>
      </c>
      <c r="E96" s="49">
        <v>12</v>
      </c>
      <c r="F96" s="49">
        <v>17</v>
      </c>
      <c r="G96" s="50">
        <v>0</v>
      </c>
      <c r="H96" s="10">
        <f t="shared" si="3"/>
        <v>579740</v>
      </c>
    </row>
    <row r="97" spans="1:8" x14ac:dyDescent="0.3">
      <c r="A97" s="18">
        <f t="shared" si="4"/>
        <v>96</v>
      </c>
      <c r="B97" s="33">
        <v>11</v>
      </c>
      <c r="C97" s="33" t="s">
        <v>131</v>
      </c>
      <c r="D97" s="33" t="s">
        <v>219</v>
      </c>
      <c r="E97" s="49">
        <v>0</v>
      </c>
      <c r="F97" s="49">
        <v>0</v>
      </c>
      <c r="G97" s="50">
        <v>0</v>
      </c>
      <c r="H97" s="10">
        <f t="shared" si="3"/>
        <v>579740</v>
      </c>
    </row>
    <row r="98" spans="1:8" x14ac:dyDescent="0.3">
      <c r="A98" s="18">
        <f t="shared" si="4"/>
        <v>97</v>
      </c>
      <c r="B98" s="34">
        <v>12</v>
      </c>
      <c r="C98" s="34" t="s">
        <v>260</v>
      </c>
      <c r="D98" s="34" t="s">
        <v>261</v>
      </c>
      <c r="E98" s="51">
        <v>7</v>
      </c>
      <c r="F98" s="51">
        <v>21</v>
      </c>
      <c r="G98" s="52">
        <v>0</v>
      </c>
      <c r="H98" s="10">
        <f t="shared" si="3"/>
        <v>579740</v>
      </c>
    </row>
    <row r="99" spans="1:8" x14ac:dyDescent="0.3">
      <c r="A99" s="18">
        <f t="shared" si="4"/>
        <v>98</v>
      </c>
      <c r="B99" s="34">
        <v>12</v>
      </c>
      <c r="C99" s="34" t="s">
        <v>136</v>
      </c>
      <c r="D99" s="34" t="s">
        <v>203</v>
      </c>
      <c r="E99" s="51">
        <v>4</v>
      </c>
      <c r="F99" s="51">
        <v>15</v>
      </c>
      <c r="G99" s="52">
        <v>0</v>
      </c>
      <c r="H99" s="10">
        <f t="shared" si="3"/>
        <v>579740</v>
      </c>
    </row>
    <row r="100" spans="1:8" x14ac:dyDescent="0.3">
      <c r="A100" s="18">
        <f t="shared" si="4"/>
        <v>99</v>
      </c>
      <c r="B100" s="34">
        <v>12</v>
      </c>
      <c r="C100" s="34" t="s">
        <v>279</v>
      </c>
      <c r="D100" s="34" t="s">
        <v>263</v>
      </c>
      <c r="E100" s="51">
        <v>8</v>
      </c>
      <c r="F100" s="51"/>
      <c r="G100" s="52">
        <v>0</v>
      </c>
      <c r="H100" s="10">
        <f t="shared" si="3"/>
        <v>579740</v>
      </c>
    </row>
    <row r="101" spans="1:8" x14ac:dyDescent="0.3">
      <c r="A101" s="18">
        <f t="shared" si="4"/>
        <v>100</v>
      </c>
      <c r="B101" s="34">
        <v>12</v>
      </c>
      <c r="C101" s="34" t="s">
        <v>137</v>
      </c>
      <c r="D101" s="34" t="s">
        <v>203</v>
      </c>
      <c r="E101" s="51">
        <v>18</v>
      </c>
      <c r="F101" s="51">
        <v>21</v>
      </c>
      <c r="G101" s="52">
        <v>0</v>
      </c>
      <c r="H101" s="10">
        <f t="shared" si="3"/>
        <v>579740</v>
      </c>
    </row>
    <row r="102" spans="1:8" x14ac:dyDescent="0.3">
      <c r="A102" s="18">
        <f t="shared" si="4"/>
        <v>101</v>
      </c>
      <c r="B102" s="30">
        <v>13</v>
      </c>
      <c r="C102" s="30" t="s">
        <v>138</v>
      </c>
      <c r="D102" s="30" t="s">
        <v>233</v>
      </c>
      <c r="E102" s="53">
        <v>21</v>
      </c>
      <c r="F102" s="53">
        <v>26</v>
      </c>
      <c r="G102" s="54">
        <v>0</v>
      </c>
      <c r="H102" s="10">
        <f t="shared" si="3"/>
        <v>579740</v>
      </c>
    </row>
    <row r="103" spans="1:8" x14ac:dyDescent="0.3">
      <c r="A103" s="18">
        <f t="shared" si="4"/>
        <v>102</v>
      </c>
      <c r="B103" s="30">
        <v>13</v>
      </c>
      <c r="C103" s="30" t="s">
        <v>139</v>
      </c>
      <c r="D103" s="30" t="s">
        <v>233</v>
      </c>
      <c r="E103" s="53">
        <v>21</v>
      </c>
      <c r="F103" s="53">
        <v>30</v>
      </c>
      <c r="G103" s="54">
        <v>0</v>
      </c>
      <c r="H103" s="10">
        <f t="shared" si="3"/>
        <v>579740</v>
      </c>
    </row>
    <row r="104" spans="1:8" x14ac:dyDescent="0.3">
      <c r="A104" s="18">
        <f t="shared" si="4"/>
        <v>103</v>
      </c>
      <c r="B104" s="30">
        <v>13</v>
      </c>
      <c r="C104" s="30" t="s">
        <v>140</v>
      </c>
      <c r="D104" s="30" t="s">
        <v>233</v>
      </c>
      <c r="E104" s="53">
        <v>30</v>
      </c>
      <c r="F104" s="53">
        <v>100</v>
      </c>
      <c r="G104" s="54">
        <v>0</v>
      </c>
      <c r="H104" s="10">
        <f t="shared" si="3"/>
        <v>579740</v>
      </c>
    </row>
    <row r="105" spans="1:8" x14ac:dyDescent="0.3">
      <c r="A105" s="18">
        <f t="shared" si="4"/>
        <v>104</v>
      </c>
      <c r="B105" s="30">
        <v>13</v>
      </c>
      <c r="C105" s="30" t="s">
        <v>280</v>
      </c>
      <c r="D105" s="30" t="s">
        <v>201</v>
      </c>
      <c r="E105" s="53">
        <v>21</v>
      </c>
      <c r="F105" s="53">
        <v>26</v>
      </c>
      <c r="G105" s="54">
        <v>0</v>
      </c>
      <c r="H105" s="10">
        <f t="shared" si="3"/>
        <v>579740</v>
      </c>
    </row>
    <row r="106" spans="1:8" x14ac:dyDescent="0.3">
      <c r="A106" s="18">
        <f t="shared" si="4"/>
        <v>105</v>
      </c>
      <c r="B106" s="30">
        <v>13</v>
      </c>
      <c r="C106" s="30" t="s">
        <v>141</v>
      </c>
      <c r="D106" s="30" t="s">
        <v>203</v>
      </c>
      <c r="E106" s="53">
        <v>16</v>
      </c>
      <c r="F106" s="53"/>
      <c r="G106" s="54">
        <v>1500</v>
      </c>
      <c r="H106" s="10">
        <f t="shared" si="3"/>
        <v>581240</v>
      </c>
    </row>
    <row r="107" spans="1:8" x14ac:dyDescent="0.3">
      <c r="A107" s="18">
        <f t="shared" si="4"/>
        <v>106</v>
      </c>
      <c r="B107" s="30">
        <v>13</v>
      </c>
      <c r="C107" s="30" t="s">
        <v>181</v>
      </c>
      <c r="D107" s="30" t="s">
        <v>183</v>
      </c>
      <c r="E107" s="53">
        <v>21</v>
      </c>
      <c r="F107" s="53"/>
      <c r="G107" s="54">
        <v>0</v>
      </c>
      <c r="H107" s="10">
        <f t="shared" si="3"/>
        <v>581240</v>
      </c>
    </row>
    <row r="108" spans="1:8" x14ac:dyDescent="0.3">
      <c r="A108" s="18">
        <f t="shared" si="4"/>
        <v>107</v>
      </c>
      <c r="B108" s="30">
        <v>13</v>
      </c>
      <c r="C108" s="30" t="s">
        <v>142</v>
      </c>
      <c r="D108" s="30" t="s">
        <v>233</v>
      </c>
      <c r="E108" s="53">
        <v>21</v>
      </c>
      <c r="F108" s="53"/>
      <c r="G108" s="54">
        <v>0</v>
      </c>
      <c r="H108" s="10">
        <f t="shared" si="3"/>
        <v>581240</v>
      </c>
    </row>
    <row r="109" spans="1:8" x14ac:dyDescent="0.3">
      <c r="A109" s="18">
        <f t="shared" si="4"/>
        <v>108</v>
      </c>
      <c r="B109" s="28">
        <v>14</v>
      </c>
      <c r="C109" s="28" t="s">
        <v>143</v>
      </c>
      <c r="D109" s="28" t="s">
        <v>203</v>
      </c>
      <c r="E109" s="55">
        <v>21</v>
      </c>
      <c r="F109" s="55"/>
      <c r="G109" s="56">
        <v>0</v>
      </c>
      <c r="H109" s="10">
        <f t="shared" si="3"/>
        <v>581240</v>
      </c>
    </row>
    <row r="110" spans="1:8" x14ac:dyDescent="0.3">
      <c r="A110" s="18">
        <f t="shared" si="4"/>
        <v>109</v>
      </c>
      <c r="B110" s="28">
        <v>14</v>
      </c>
      <c r="C110" s="28" t="s">
        <v>144</v>
      </c>
      <c r="D110" s="28" t="s">
        <v>184</v>
      </c>
      <c r="E110" s="55">
        <v>21</v>
      </c>
      <c r="F110" s="55"/>
      <c r="G110" s="56">
        <v>0</v>
      </c>
      <c r="H110" s="10">
        <f t="shared" si="3"/>
        <v>581240</v>
      </c>
    </row>
    <row r="111" spans="1:8" x14ac:dyDescent="0.3">
      <c r="A111" s="18">
        <f t="shared" si="4"/>
        <v>110</v>
      </c>
      <c r="B111" s="28">
        <v>14</v>
      </c>
      <c r="C111" s="28" t="s">
        <v>145</v>
      </c>
      <c r="D111" s="28" t="s">
        <v>184</v>
      </c>
      <c r="E111" s="55">
        <v>21</v>
      </c>
      <c r="F111" s="55"/>
      <c r="G111" s="56">
        <v>0</v>
      </c>
      <c r="H111" s="10">
        <f t="shared" si="3"/>
        <v>581240</v>
      </c>
    </row>
    <row r="112" spans="1:8" x14ac:dyDescent="0.3">
      <c r="A112" s="18">
        <f t="shared" si="4"/>
        <v>111</v>
      </c>
      <c r="B112" s="28">
        <v>14</v>
      </c>
      <c r="C112" s="28" t="s">
        <v>146</v>
      </c>
      <c r="D112" s="28" t="s">
        <v>184</v>
      </c>
      <c r="E112" s="55">
        <v>21</v>
      </c>
      <c r="F112" s="55"/>
      <c r="G112" s="56">
        <v>0</v>
      </c>
      <c r="H112" s="10">
        <f t="shared" si="3"/>
        <v>581240</v>
      </c>
    </row>
    <row r="113" spans="1:9" x14ac:dyDescent="0.3">
      <c r="A113" s="18">
        <f t="shared" si="4"/>
        <v>112</v>
      </c>
      <c r="B113" s="28">
        <v>14</v>
      </c>
      <c r="C113" s="28" t="s">
        <v>147</v>
      </c>
      <c r="D113" s="28" t="s">
        <v>240</v>
      </c>
      <c r="E113" s="55">
        <v>7</v>
      </c>
      <c r="F113" s="55"/>
      <c r="G113" s="56">
        <v>0</v>
      </c>
      <c r="H113" s="10">
        <f t="shared" si="3"/>
        <v>581240</v>
      </c>
    </row>
    <row r="114" spans="1:9" x14ac:dyDescent="0.3">
      <c r="A114" s="18">
        <f t="shared" si="4"/>
        <v>113</v>
      </c>
      <c r="B114" s="28">
        <v>14</v>
      </c>
      <c r="C114" s="28" t="s">
        <v>148</v>
      </c>
      <c r="D114" s="28" t="s">
        <v>264</v>
      </c>
      <c r="E114" s="55">
        <v>21</v>
      </c>
      <c r="F114" s="55"/>
      <c r="G114" s="56">
        <v>0</v>
      </c>
      <c r="H114" s="10">
        <f t="shared" si="3"/>
        <v>581240</v>
      </c>
    </row>
    <row r="115" spans="1:9" x14ac:dyDescent="0.3">
      <c r="A115" s="18">
        <f t="shared" si="4"/>
        <v>114</v>
      </c>
      <c r="B115" s="14">
        <v>15</v>
      </c>
      <c r="C115" s="14" t="s">
        <v>149</v>
      </c>
      <c r="D115" s="14" t="s">
        <v>219</v>
      </c>
      <c r="E115" s="57">
        <v>0</v>
      </c>
      <c r="F115" s="57">
        <v>5</v>
      </c>
      <c r="G115" s="15">
        <v>0</v>
      </c>
      <c r="H115" s="10">
        <f t="shared" si="3"/>
        <v>581240</v>
      </c>
    </row>
    <row r="116" spans="1:9" x14ac:dyDescent="0.3">
      <c r="A116" s="18">
        <f t="shared" si="4"/>
        <v>115</v>
      </c>
      <c r="B116" s="14">
        <v>15</v>
      </c>
      <c r="C116" s="14" t="s">
        <v>150</v>
      </c>
      <c r="D116" s="14" t="s">
        <v>233</v>
      </c>
      <c r="E116" s="57">
        <v>20</v>
      </c>
      <c r="F116" s="57">
        <v>21</v>
      </c>
      <c r="G116" s="15">
        <v>0</v>
      </c>
      <c r="H116" s="10">
        <f t="shared" si="3"/>
        <v>581240</v>
      </c>
    </row>
    <row r="117" spans="1:9" x14ac:dyDescent="0.3">
      <c r="A117" s="18">
        <f t="shared" si="4"/>
        <v>116</v>
      </c>
      <c r="B117" s="14">
        <v>15</v>
      </c>
      <c r="C117" s="14" t="s">
        <v>241</v>
      </c>
      <c r="D117" s="14" t="s">
        <v>233</v>
      </c>
      <c r="E117" s="57">
        <v>21</v>
      </c>
      <c r="F117" s="57">
        <v>30</v>
      </c>
      <c r="G117" s="15">
        <v>0</v>
      </c>
      <c r="H117" s="10">
        <f t="shared" si="3"/>
        <v>581240</v>
      </c>
    </row>
    <row r="118" spans="1:9" s="78" customFormat="1" x14ac:dyDescent="0.3">
      <c r="A118" s="18">
        <f t="shared" si="4"/>
        <v>117</v>
      </c>
      <c r="B118" s="73">
        <v>16</v>
      </c>
      <c r="C118" s="73" t="s">
        <v>242</v>
      </c>
      <c r="D118" s="73" t="s">
        <v>203</v>
      </c>
      <c r="E118" s="74">
        <v>35</v>
      </c>
      <c r="F118" s="74">
        <v>38</v>
      </c>
      <c r="G118" s="75">
        <v>0</v>
      </c>
      <c r="H118" s="76">
        <f t="shared" si="3"/>
        <v>581240</v>
      </c>
      <c r="I118" s="77"/>
    </row>
    <row r="119" spans="1:9" s="78" customFormat="1" x14ac:dyDescent="0.3">
      <c r="A119" s="18">
        <f t="shared" si="4"/>
        <v>118</v>
      </c>
      <c r="B119" s="73">
        <v>16</v>
      </c>
      <c r="C119" s="73" t="s">
        <v>191</v>
      </c>
      <c r="D119" s="73" t="s">
        <v>203</v>
      </c>
      <c r="E119" s="74">
        <v>35</v>
      </c>
      <c r="F119" s="74">
        <v>39</v>
      </c>
      <c r="G119" s="75">
        <v>0</v>
      </c>
      <c r="H119" s="76">
        <f t="shared" si="3"/>
        <v>581240</v>
      </c>
      <c r="I119" s="77"/>
    </row>
    <row r="120" spans="1:9" s="78" customFormat="1" x14ac:dyDescent="0.3">
      <c r="A120" s="18">
        <f t="shared" si="4"/>
        <v>119</v>
      </c>
      <c r="B120" s="73">
        <v>16</v>
      </c>
      <c r="C120" s="73" t="s">
        <v>152</v>
      </c>
      <c r="D120" s="73" t="s">
        <v>203</v>
      </c>
      <c r="E120" s="74">
        <v>35</v>
      </c>
      <c r="F120" s="74">
        <v>38</v>
      </c>
      <c r="G120" s="75">
        <v>0</v>
      </c>
      <c r="H120" s="76">
        <f t="shared" si="3"/>
        <v>581240</v>
      </c>
      <c r="I120" s="77"/>
    </row>
    <row r="121" spans="1:9" s="78" customFormat="1" x14ac:dyDescent="0.3">
      <c r="A121" s="18">
        <f t="shared" si="4"/>
        <v>120</v>
      </c>
      <c r="B121" s="73">
        <v>16</v>
      </c>
      <c r="C121" s="73" t="s">
        <v>153</v>
      </c>
      <c r="D121" s="73" t="s">
        <v>187</v>
      </c>
      <c r="E121" s="74">
        <v>39</v>
      </c>
      <c r="F121" s="74">
        <v>42</v>
      </c>
      <c r="G121" s="75">
        <v>0</v>
      </c>
      <c r="H121" s="76">
        <f t="shared" si="3"/>
        <v>581240</v>
      </c>
      <c r="I121" s="77"/>
    </row>
    <row r="122" spans="1:9" s="78" customFormat="1" x14ac:dyDescent="0.3">
      <c r="A122" s="18">
        <f t="shared" si="4"/>
        <v>121</v>
      </c>
      <c r="B122" s="73">
        <v>16</v>
      </c>
      <c r="C122" s="73" t="s">
        <v>154</v>
      </c>
      <c r="D122" s="73" t="s">
        <v>187</v>
      </c>
      <c r="E122" s="74">
        <v>39</v>
      </c>
      <c r="F122" s="74">
        <v>42</v>
      </c>
      <c r="G122" s="75">
        <v>0</v>
      </c>
      <c r="H122" s="76">
        <f t="shared" si="3"/>
        <v>581240</v>
      </c>
      <c r="I122" s="77"/>
    </row>
    <row r="123" spans="1:9" s="78" customFormat="1" x14ac:dyDescent="0.3">
      <c r="A123" s="18">
        <f t="shared" si="4"/>
        <v>122</v>
      </c>
      <c r="B123" s="73">
        <v>16</v>
      </c>
      <c r="C123" s="73" t="s">
        <v>243</v>
      </c>
      <c r="D123" s="73" t="s">
        <v>244</v>
      </c>
      <c r="E123" s="74">
        <v>30</v>
      </c>
      <c r="F123" s="74">
        <v>39</v>
      </c>
      <c r="G123" s="75">
        <v>5000</v>
      </c>
      <c r="H123" s="76">
        <f t="shared" si="3"/>
        <v>586240</v>
      </c>
      <c r="I123" s="77"/>
    </row>
    <row r="124" spans="1:9" s="78" customFormat="1" x14ac:dyDescent="0.3">
      <c r="A124" s="18">
        <f t="shared" si="4"/>
        <v>123</v>
      </c>
      <c r="B124" s="73">
        <v>16</v>
      </c>
      <c r="C124" s="73" t="s">
        <v>160</v>
      </c>
      <c r="D124" s="73" t="s">
        <v>245</v>
      </c>
      <c r="E124" s="74">
        <v>30</v>
      </c>
      <c r="F124" s="74">
        <v>39</v>
      </c>
      <c r="G124" s="75">
        <v>1000</v>
      </c>
      <c r="H124" s="76">
        <f t="shared" si="3"/>
        <v>587240</v>
      </c>
      <c r="I124" s="77"/>
    </row>
    <row r="125" spans="1:9" s="78" customFormat="1" x14ac:dyDescent="0.3">
      <c r="A125" s="18">
        <f t="shared" si="4"/>
        <v>124</v>
      </c>
      <c r="B125" s="73">
        <v>16</v>
      </c>
      <c r="C125" s="73" t="s">
        <v>271</v>
      </c>
      <c r="D125" s="73" t="s">
        <v>265</v>
      </c>
      <c r="E125" s="74">
        <v>30</v>
      </c>
      <c r="F125" s="74">
        <v>39</v>
      </c>
      <c r="G125" s="75">
        <v>0</v>
      </c>
      <c r="H125" s="76">
        <f t="shared" si="3"/>
        <v>587240</v>
      </c>
      <c r="I125" s="77"/>
    </row>
    <row r="126" spans="1:9" s="78" customFormat="1" x14ac:dyDescent="0.3">
      <c r="A126" s="18">
        <f t="shared" si="4"/>
        <v>125</v>
      </c>
      <c r="B126" s="73">
        <v>16</v>
      </c>
      <c r="C126" s="73" t="s">
        <v>156</v>
      </c>
      <c r="D126" s="73" t="s">
        <v>244</v>
      </c>
      <c r="E126" s="74">
        <v>39</v>
      </c>
      <c r="F126" s="74">
        <v>42</v>
      </c>
      <c r="G126" s="75">
        <v>0</v>
      </c>
      <c r="H126" s="76">
        <f t="shared" si="3"/>
        <v>587240</v>
      </c>
      <c r="I126" s="77"/>
    </row>
    <row r="127" spans="1:9" s="78" customFormat="1" x14ac:dyDescent="0.3">
      <c r="A127" s="18">
        <f t="shared" si="4"/>
        <v>126</v>
      </c>
      <c r="B127" s="73">
        <v>16</v>
      </c>
      <c r="C127" s="73" t="s">
        <v>157</v>
      </c>
      <c r="D127" s="73" t="s">
        <v>244</v>
      </c>
      <c r="E127" s="74">
        <v>39</v>
      </c>
      <c r="F127" s="74">
        <v>42</v>
      </c>
      <c r="G127" s="75">
        <v>0</v>
      </c>
      <c r="H127" s="76">
        <f t="shared" si="3"/>
        <v>587240</v>
      </c>
      <c r="I127" s="77"/>
    </row>
    <row r="128" spans="1:9" s="78" customFormat="1" ht="15" customHeight="1" x14ac:dyDescent="0.3">
      <c r="A128" s="18">
        <f t="shared" si="4"/>
        <v>127</v>
      </c>
      <c r="B128" s="73">
        <v>16</v>
      </c>
      <c r="C128" s="73" t="s">
        <v>158</v>
      </c>
      <c r="D128" s="73" t="s">
        <v>201</v>
      </c>
      <c r="E128" s="74">
        <v>30</v>
      </c>
      <c r="F128" s="74">
        <v>42</v>
      </c>
      <c r="G128" s="75">
        <v>0</v>
      </c>
      <c r="H128" s="76">
        <f t="shared" si="3"/>
        <v>587240</v>
      </c>
      <c r="I128" s="77"/>
    </row>
    <row r="129" spans="1:9" s="78" customFormat="1" x14ac:dyDescent="0.3">
      <c r="A129" s="18">
        <f t="shared" si="4"/>
        <v>128</v>
      </c>
      <c r="B129" s="73">
        <v>16</v>
      </c>
      <c r="C129" s="73" t="s">
        <v>246</v>
      </c>
      <c r="D129" s="73" t="s">
        <v>187</v>
      </c>
      <c r="E129" s="74">
        <v>45</v>
      </c>
      <c r="F129" s="74">
        <v>50</v>
      </c>
      <c r="G129" s="75">
        <v>10000</v>
      </c>
      <c r="H129" s="76">
        <f t="shared" ref="H129:H145" si="5">H128+G129</f>
        <v>597240</v>
      </c>
      <c r="I129" s="77"/>
    </row>
    <row r="130" spans="1:9" s="68" customFormat="1" x14ac:dyDescent="0.3">
      <c r="A130" s="18">
        <f t="shared" si="4"/>
        <v>129</v>
      </c>
      <c r="B130" s="68">
        <v>17</v>
      </c>
      <c r="C130" s="68" t="s">
        <v>162</v>
      </c>
      <c r="D130" s="68" t="s">
        <v>244</v>
      </c>
      <c r="E130" s="69">
        <v>45</v>
      </c>
      <c r="F130" s="69">
        <v>50</v>
      </c>
      <c r="G130" s="70">
        <v>25000</v>
      </c>
      <c r="H130" s="71">
        <f t="shared" si="5"/>
        <v>622240</v>
      </c>
      <c r="I130" s="72"/>
    </row>
    <row r="131" spans="1:9" s="68" customFormat="1" x14ac:dyDescent="0.3">
      <c r="A131" s="18">
        <f t="shared" si="4"/>
        <v>130</v>
      </c>
      <c r="B131" s="68">
        <v>17</v>
      </c>
      <c r="C131" s="68" t="s">
        <v>168</v>
      </c>
      <c r="D131" s="68" t="s">
        <v>244</v>
      </c>
      <c r="E131" s="69">
        <v>45</v>
      </c>
      <c r="F131" s="69">
        <v>50</v>
      </c>
      <c r="G131" s="70">
        <v>5000</v>
      </c>
      <c r="H131" s="71">
        <f t="shared" si="5"/>
        <v>627240</v>
      </c>
      <c r="I131" s="72"/>
    </row>
    <row r="132" spans="1:9" s="68" customFormat="1" x14ac:dyDescent="0.3">
      <c r="A132" s="18">
        <f t="shared" si="4"/>
        <v>131</v>
      </c>
      <c r="B132" s="68">
        <v>17</v>
      </c>
      <c r="C132" s="68" t="s">
        <v>169</v>
      </c>
      <c r="D132" s="68" t="s">
        <v>244</v>
      </c>
      <c r="E132" s="69">
        <v>45</v>
      </c>
      <c r="F132" s="69">
        <v>50</v>
      </c>
      <c r="G132" s="70">
        <v>0</v>
      </c>
      <c r="H132" s="71">
        <f t="shared" si="5"/>
        <v>627240</v>
      </c>
      <c r="I132" s="72"/>
    </row>
    <row r="133" spans="1:9" s="68" customFormat="1" x14ac:dyDescent="0.3">
      <c r="A133" s="18">
        <f t="shared" si="4"/>
        <v>132</v>
      </c>
      <c r="B133" s="68">
        <v>17</v>
      </c>
      <c r="C133" s="68" t="s">
        <v>247</v>
      </c>
      <c r="D133" s="68" t="s">
        <v>244</v>
      </c>
      <c r="E133" s="69">
        <v>45</v>
      </c>
      <c r="F133" s="69">
        <v>50</v>
      </c>
      <c r="G133" s="70">
        <v>5000</v>
      </c>
      <c r="H133" s="71">
        <f t="shared" si="5"/>
        <v>632240</v>
      </c>
      <c r="I133" s="72"/>
    </row>
    <row r="134" spans="1:9" s="68" customFormat="1" x14ac:dyDescent="0.3">
      <c r="A134" s="18">
        <f t="shared" si="4"/>
        <v>133</v>
      </c>
      <c r="B134" s="68">
        <v>17</v>
      </c>
      <c r="C134" s="68" t="s">
        <v>164</v>
      </c>
      <c r="D134" s="68" t="s">
        <v>244</v>
      </c>
      <c r="E134" s="69">
        <v>30</v>
      </c>
      <c r="F134" s="69">
        <v>50</v>
      </c>
      <c r="G134" s="70">
        <v>20000</v>
      </c>
      <c r="H134" s="71">
        <f t="shared" si="5"/>
        <v>652240</v>
      </c>
      <c r="I134" s="72"/>
    </row>
    <row r="135" spans="1:9" s="68" customFormat="1" x14ac:dyDescent="0.3">
      <c r="A135" s="18">
        <f t="shared" si="4"/>
        <v>134</v>
      </c>
      <c r="B135" s="68">
        <v>17</v>
      </c>
      <c r="C135" s="68" t="s">
        <v>248</v>
      </c>
      <c r="D135" s="68" t="s">
        <v>244</v>
      </c>
      <c r="E135" s="69">
        <v>45</v>
      </c>
      <c r="F135" s="69">
        <v>50</v>
      </c>
      <c r="G135" s="70">
        <v>0</v>
      </c>
      <c r="H135" s="71">
        <f t="shared" si="5"/>
        <v>652240</v>
      </c>
      <c r="I135" s="72"/>
    </row>
    <row r="136" spans="1:9" s="68" customFormat="1" x14ac:dyDescent="0.3">
      <c r="A136" s="18">
        <f t="shared" si="4"/>
        <v>135</v>
      </c>
      <c r="B136" s="68">
        <v>17</v>
      </c>
      <c r="C136" s="68" t="s">
        <v>249</v>
      </c>
      <c r="D136" s="68" t="s">
        <v>244</v>
      </c>
      <c r="E136" s="69">
        <v>45</v>
      </c>
      <c r="F136" s="69">
        <v>55</v>
      </c>
      <c r="G136" s="70">
        <v>20000</v>
      </c>
      <c r="H136" s="71">
        <f t="shared" si="5"/>
        <v>672240</v>
      </c>
      <c r="I136" s="72"/>
    </row>
    <row r="137" spans="1:9" s="68" customFormat="1" x14ac:dyDescent="0.3">
      <c r="A137" s="18">
        <f t="shared" si="4"/>
        <v>136</v>
      </c>
      <c r="B137" s="68">
        <v>17</v>
      </c>
      <c r="C137" s="68" t="s">
        <v>250</v>
      </c>
      <c r="D137" s="68" t="s">
        <v>244</v>
      </c>
      <c r="E137" s="69">
        <v>42</v>
      </c>
      <c r="F137" s="69">
        <v>55</v>
      </c>
      <c r="G137" s="70">
        <v>0</v>
      </c>
      <c r="H137" s="71">
        <f t="shared" si="5"/>
        <v>672240</v>
      </c>
      <c r="I137" s="72"/>
    </row>
    <row r="138" spans="1:9" s="67" customFormat="1" x14ac:dyDescent="0.3">
      <c r="A138" s="18">
        <f t="shared" si="4"/>
        <v>137</v>
      </c>
      <c r="B138" s="62">
        <v>18</v>
      </c>
      <c r="C138" s="62" t="s">
        <v>251</v>
      </c>
      <c r="D138" s="62" t="s">
        <v>252</v>
      </c>
      <c r="E138" s="63">
        <v>52</v>
      </c>
      <c r="F138" s="63"/>
      <c r="G138" s="64">
        <v>0</v>
      </c>
      <c r="H138" s="65">
        <f t="shared" si="5"/>
        <v>672240</v>
      </c>
      <c r="I138" s="66"/>
    </row>
    <row r="139" spans="1:9" s="67" customFormat="1" x14ac:dyDescent="0.3">
      <c r="A139" s="18">
        <f t="shared" si="4"/>
        <v>138</v>
      </c>
      <c r="B139" s="62">
        <v>18</v>
      </c>
      <c r="C139" s="62" t="s">
        <v>171</v>
      </c>
      <c r="D139" s="62" t="s">
        <v>186</v>
      </c>
      <c r="E139" s="63">
        <v>52</v>
      </c>
      <c r="F139" s="63"/>
      <c r="G139" s="64">
        <v>0</v>
      </c>
      <c r="H139" s="65">
        <f t="shared" si="5"/>
        <v>672240</v>
      </c>
      <c r="I139" s="66"/>
    </row>
    <row r="140" spans="1:9" s="67" customFormat="1" x14ac:dyDescent="0.3">
      <c r="A140" s="18">
        <f t="shared" si="4"/>
        <v>139</v>
      </c>
      <c r="B140" s="62">
        <v>18</v>
      </c>
      <c r="C140" s="62" t="s">
        <v>172</v>
      </c>
      <c r="D140" s="62" t="s">
        <v>186</v>
      </c>
      <c r="E140" s="63">
        <v>52</v>
      </c>
      <c r="F140" s="63"/>
      <c r="G140" s="64">
        <v>0</v>
      </c>
      <c r="H140" s="65">
        <f t="shared" si="5"/>
        <v>672240</v>
      </c>
      <c r="I140" s="66"/>
    </row>
    <row r="141" spans="1:9" s="67" customFormat="1" x14ac:dyDescent="0.3">
      <c r="A141" s="18">
        <f t="shared" si="4"/>
        <v>140</v>
      </c>
      <c r="B141" s="62">
        <v>18</v>
      </c>
      <c r="C141" s="62" t="s">
        <v>173</v>
      </c>
      <c r="D141" s="62" t="s">
        <v>201</v>
      </c>
      <c r="E141" s="63">
        <v>52</v>
      </c>
      <c r="F141" s="63"/>
      <c r="G141" s="64">
        <v>0</v>
      </c>
      <c r="H141" s="65">
        <f t="shared" si="5"/>
        <v>672240</v>
      </c>
      <c r="I141" s="66"/>
    </row>
    <row r="142" spans="1:9" s="67" customFormat="1" x14ac:dyDescent="0.3">
      <c r="A142" s="18">
        <f t="shared" si="4"/>
        <v>141</v>
      </c>
      <c r="B142" s="62">
        <v>18</v>
      </c>
      <c r="C142" s="62" t="s">
        <v>253</v>
      </c>
      <c r="D142" s="62" t="s">
        <v>186</v>
      </c>
      <c r="E142" s="63">
        <v>52</v>
      </c>
      <c r="F142" s="63"/>
      <c r="G142" s="64">
        <v>0</v>
      </c>
      <c r="H142" s="65">
        <f t="shared" si="5"/>
        <v>672240</v>
      </c>
      <c r="I142" s="66"/>
    </row>
    <row r="143" spans="1:9" s="67" customFormat="1" x14ac:dyDescent="0.3">
      <c r="A143" s="18">
        <f t="shared" si="4"/>
        <v>142</v>
      </c>
      <c r="B143" s="62">
        <v>18</v>
      </c>
      <c r="C143" s="62" t="s">
        <v>174</v>
      </c>
      <c r="D143" s="62" t="s">
        <v>187</v>
      </c>
      <c r="E143" s="63">
        <v>52</v>
      </c>
      <c r="F143" s="63"/>
      <c r="G143" s="64">
        <v>0</v>
      </c>
      <c r="H143" s="65">
        <f t="shared" si="5"/>
        <v>672240</v>
      </c>
      <c r="I143" s="66"/>
    </row>
    <row r="144" spans="1:9" s="67" customFormat="1" x14ac:dyDescent="0.3">
      <c r="A144" s="18">
        <f t="shared" si="4"/>
        <v>143</v>
      </c>
      <c r="B144" s="62">
        <v>18</v>
      </c>
      <c r="C144" s="62" t="s">
        <v>175</v>
      </c>
      <c r="D144" s="62" t="s">
        <v>188</v>
      </c>
      <c r="E144" s="63">
        <v>52</v>
      </c>
      <c r="F144" s="63"/>
      <c r="G144" s="64">
        <v>0</v>
      </c>
      <c r="H144" s="65">
        <f t="shared" si="5"/>
        <v>672240</v>
      </c>
      <c r="I144" s="66"/>
    </row>
    <row r="145" spans="1:9" s="67" customFormat="1" x14ac:dyDescent="0.3">
      <c r="A145" s="18">
        <f t="shared" si="4"/>
        <v>144</v>
      </c>
      <c r="B145" s="62">
        <v>18</v>
      </c>
      <c r="C145" s="62" t="s">
        <v>176</v>
      </c>
      <c r="D145" s="62" t="s">
        <v>189</v>
      </c>
      <c r="E145" s="63">
        <v>52</v>
      </c>
      <c r="F145" s="63"/>
      <c r="G145" s="64">
        <v>0</v>
      </c>
      <c r="H145" s="65">
        <f t="shared" si="5"/>
        <v>672240</v>
      </c>
      <c r="I145" s="66"/>
    </row>
    <row r="146" spans="1:9" x14ac:dyDescent="0.3">
      <c r="G146" s="7"/>
    </row>
    <row r="147" spans="1:9" x14ac:dyDescent="0.3">
      <c r="G147" s="7"/>
    </row>
    <row r="148" spans="1:9" x14ac:dyDescent="0.3">
      <c r="G148" s="7"/>
    </row>
    <row r="149" spans="1:9" x14ac:dyDescent="0.3">
      <c r="G149" s="7"/>
    </row>
    <row r="150" spans="1:9" x14ac:dyDescent="0.3">
      <c r="G150" s="7"/>
    </row>
    <row r="151" spans="1:9" x14ac:dyDescent="0.3">
      <c r="G151" s="7"/>
    </row>
    <row r="152" spans="1:9" x14ac:dyDescent="0.3">
      <c r="G152" s="7"/>
    </row>
    <row r="153" spans="1:9" x14ac:dyDescent="0.3">
      <c r="G153" s="7"/>
    </row>
    <row r="154" spans="1:9" x14ac:dyDescent="0.3">
      <c r="G154" s="7"/>
    </row>
    <row r="155" spans="1:9" x14ac:dyDescent="0.3">
      <c r="G155" s="7"/>
    </row>
    <row r="156" spans="1:9" x14ac:dyDescent="0.3">
      <c r="G156" s="7"/>
    </row>
    <row r="157" spans="1:9" x14ac:dyDescent="0.3">
      <c r="G157" s="7"/>
    </row>
    <row r="158" spans="1:9" x14ac:dyDescent="0.3">
      <c r="G158" s="7"/>
    </row>
    <row r="159" spans="1:9" x14ac:dyDescent="0.3">
      <c r="G159" s="7"/>
    </row>
    <row r="160" spans="1:9" x14ac:dyDescent="0.3">
      <c r="G160" s="7"/>
    </row>
    <row r="161" spans="7:7" x14ac:dyDescent="0.3">
      <c r="G161" s="7"/>
    </row>
    <row r="162" spans="7:7" x14ac:dyDescent="0.3">
      <c r="G162" s="7"/>
    </row>
    <row r="163" spans="7:7" x14ac:dyDescent="0.3">
      <c r="G163" s="7"/>
    </row>
    <row r="164" spans="7:7" x14ac:dyDescent="0.3">
      <c r="G164" s="7"/>
    </row>
    <row r="165" spans="7:7" x14ac:dyDescent="0.3">
      <c r="G165" s="7"/>
    </row>
    <row r="166" spans="7:7" x14ac:dyDescent="0.3">
      <c r="G166" s="7"/>
    </row>
    <row r="167" spans="7:7" x14ac:dyDescent="0.3">
      <c r="G167" s="7"/>
    </row>
    <row r="168" spans="7:7" x14ac:dyDescent="0.3">
      <c r="G168" s="7"/>
    </row>
    <row r="169" spans="7:7" x14ac:dyDescent="0.3">
      <c r="G169" s="7"/>
    </row>
    <row r="170" spans="7:7" x14ac:dyDescent="0.3">
      <c r="G170" s="7"/>
    </row>
    <row r="171" spans="7:7" x14ac:dyDescent="0.3">
      <c r="G171" s="7"/>
    </row>
    <row r="172" spans="7:7" x14ac:dyDescent="0.3">
      <c r="G172" s="7"/>
    </row>
    <row r="173" spans="7:7" x14ac:dyDescent="0.3">
      <c r="G173" s="7"/>
    </row>
    <row r="174" spans="7:7" x14ac:dyDescent="0.3">
      <c r="G174" s="7"/>
    </row>
    <row r="175" spans="7:7" x14ac:dyDescent="0.3">
      <c r="G175" s="7"/>
    </row>
    <row r="176" spans="7:7" x14ac:dyDescent="0.3">
      <c r="G176" s="7"/>
    </row>
    <row r="177" spans="7:7" x14ac:dyDescent="0.3">
      <c r="G177" s="7"/>
    </row>
    <row r="178" spans="7:7" x14ac:dyDescent="0.3">
      <c r="G178" s="7"/>
    </row>
    <row r="179" spans="7:7" x14ac:dyDescent="0.3">
      <c r="G179" s="7"/>
    </row>
    <row r="180" spans="7:7" x14ac:dyDescent="0.3">
      <c r="G180" s="7"/>
    </row>
    <row r="181" spans="7:7" x14ac:dyDescent="0.3">
      <c r="G181" s="7"/>
    </row>
    <row r="182" spans="7:7" x14ac:dyDescent="0.3">
      <c r="G182" s="7"/>
    </row>
    <row r="183" spans="7:7" x14ac:dyDescent="0.3">
      <c r="G183" s="7"/>
    </row>
    <row r="184" spans="7:7" x14ac:dyDescent="0.3">
      <c r="G184" s="7"/>
    </row>
    <row r="185" spans="7:7" x14ac:dyDescent="0.3">
      <c r="G185" s="7"/>
    </row>
    <row r="186" spans="7:7" x14ac:dyDescent="0.3">
      <c r="G186" s="7"/>
    </row>
    <row r="187" spans="7:7" x14ac:dyDescent="0.3">
      <c r="G187" s="7"/>
    </row>
    <row r="188" spans="7:7" x14ac:dyDescent="0.3">
      <c r="G188" s="7"/>
    </row>
    <row r="189" spans="7:7" x14ac:dyDescent="0.3">
      <c r="G189" s="7"/>
    </row>
    <row r="190" spans="7:7" x14ac:dyDescent="0.3">
      <c r="G190" s="7"/>
    </row>
    <row r="191" spans="7:7" x14ac:dyDescent="0.3">
      <c r="G191" s="7"/>
    </row>
    <row r="192" spans="7:7" x14ac:dyDescent="0.3">
      <c r="G192" s="7"/>
    </row>
    <row r="193" spans="7:7" x14ac:dyDescent="0.3">
      <c r="G193" s="7"/>
    </row>
    <row r="194" spans="7:7" x14ac:dyDescent="0.3">
      <c r="G194" s="7"/>
    </row>
    <row r="195" spans="7:7" x14ac:dyDescent="0.3">
      <c r="G195" s="7"/>
    </row>
    <row r="196" spans="7:7" x14ac:dyDescent="0.3">
      <c r="G196" s="7"/>
    </row>
    <row r="197" spans="7:7" x14ac:dyDescent="0.3">
      <c r="G197" s="7"/>
    </row>
    <row r="198" spans="7:7" x14ac:dyDescent="0.3">
      <c r="G198" s="7"/>
    </row>
    <row r="199" spans="7:7" x14ac:dyDescent="0.3">
      <c r="G199" s="7"/>
    </row>
    <row r="200" spans="7:7" x14ac:dyDescent="0.3">
      <c r="G200" s="7"/>
    </row>
    <row r="201" spans="7:7" x14ac:dyDescent="0.3">
      <c r="G201" s="7"/>
    </row>
    <row r="202" spans="7:7" x14ac:dyDescent="0.3">
      <c r="G202" s="7"/>
    </row>
    <row r="203" spans="7:7" x14ac:dyDescent="0.3">
      <c r="G203" s="7"/>
    </row>
    <row r="204" spans="7:7" x14ac:dyDescent="0.3">
      <c r="G204" s="7"/>
    </row>
    <row r="205" spans="7:7" x14ac:dyDescent="0.3">
      <c r="G205" s="7"/>
    </row>
    <row r="206" spans="7:7" x14ac:dyDescent="0.3">
      <c r="G206" s="7"/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9"/>
  <sheetViews>
    <sheetView rightToLeft="1" tabSelected="1" zoomScale="95" zoomScaleNormal="95" workbookViewId="0">
      <selection activeCell="C16" sqref="C16"/>
    </sheetView>
  </sheetViews>
  <sheetFormatPr defaultRowHeight="14.4" x14ac:dyDescent="0.3"/>
  <cols>
    <col min="1" max="1" width="4.44140625" customWidth="1"/>
    <col min="2" max="2" width="4.6640625" customWidth="1"/>
    <col min="3" max="3" width="87.21875" bestFit="1" customWidth="1"/>
    <col min="4" max="4" width="23.6640625" bestFit="1" customWidth="1"/>
    <col min="5" max="6" width="5.44140625" style="4" bestFit="1" customWidth="1"/>
    <col min="7" max="7" width="8.44140625" style="8" bestFit="1" customWidth="1"/>
    <col min="8" max="8" width="9" style="10"/>
    <col min="9" max="9" width="10.88671875" style="5" bestFit="1" customWidth="1"/>
  </cols>
  <sheetData>
    <row r="1" spans="1:9" x14ac:dyDescent="0.3">
      <c r="A1" s="2" t="s">
        <v>47</v>
      </c>
      <c r="B1" s="2" t="s">
        <v>199</v>
      </c>
      <c r="C1" s="2" t="s">
        <v>48</v>
      </c>
      <c r="D1" s="2" t="s">
        <v>49</v>
      </c>
      <c r="E1" s="2" t="s">
        <v>50</v>
      </c>
      <c r="F1" s="2" t="s">
        <v>50</v>
      </c>
      <c r="G1" s="6" t="s">
        <v>51</v>
      </c>
      <c r="H1" s="9" t="s">
        <v>52</v>
      </c>
      <c r="I1" s="3">
        <f>SUM(G2:G537)</f>
        <v>678240</v>
      </c>
    </row>
    <row r="2" spans="1:9" s="11" customFormat="1" x14ac:dyDescent="0.3">
      <c r="A2" s="11">
        <v>1</v>
      </c>
      <c r="B2" s="11">
        <v>1</v>
      </c>
      <c r="C2" s="11" t="s">
        <v>53</v>
      </c>
      <c r="D2" s="11" t="s">
        <v>201</v>
      </c>
      <c r="E2" s="58">
        <v>0</v>
      </c>
      <c r="F2" s="58">
        <v>0</v>
      </c>
      <c r="G2" s="13">
        <v>0</v>
      </c>
      <c r="H2" s="59">
        <f>G2</f>
        <v>0</v>
      </c>
      <c r="I2" s="60"/>
    </row>
    <row r="3" spans="1:9" s="11" customFormat="1" x14ac:dyDescent="0.3">
      <c r="A3" s="11">
        <f>A2+1</f>
        <v>2</v>
      </c>
      <c r="B3" s="11">
        <v>1</v>
      </c>
      <c r="C3" s="11" t="s">
        <v>56</v>
      </c>
      <c r="D3" s="11" t="s">
        <v>201</v>
      </c>
      <c r="E3" s="58">
        <v>0</v>
      </c>
      <c r="F3" s="58">
        <v>0</v>
      </c>
      <c r="G3" s="13">
        <v>0</v>
      </c>
      <c r="H3" s="59">
        <f>H2+G3</f>
        <v>0</v>
      </c>
      <c r="I3" s="60"/>
    </row>
    <row r="4" spans="1:9" s="11" customFormat="1" x14ac:dyDescent="0.3">
      <c r="A4" s="11">
        <f t="shared" ref="A4:A67" si="0">A3+1</f>
        <v>3</v>
      </c>
      <c r="B4" s="11">
        <v>1</v>
      </c>
      <c r="C4" s="11" t="s">
        <v>57</v>
      </c>
      <c r="D4" s="11" t="s">
        <v>201</v>
      </c>
      <c r="E4" s="58">
        <v>0</v>
      </c>
      <c r="F4" s="58">
        <v>0</v>
      </c>
      <c r="G4" s="13">
        <v>0</v>
      </c>
      <c r="H4" s="59">
        <f t="shared" ref="H4:H67" si="1">H3+G4</f>
        <v>0</v>
      </c>
      <c r="I4" s="60"/>
    </row>
    <row r="5" spans="1:9" s="11" customFormat="1" x14ac:dyDescent="0.3">
      <c r="A5" s="11">
        <f t="shared" si="0"/>
        <v>4</v>
      </c>
      <c r="B5" s="11">
        <v>1</v>
      </c>
      <c r="C5" s="11" t="s">
        <v>58</v>
      </c>
      <c r="D5" s="11" t="s">
        <v>201</v>
      </c>
      <c r="E5" s="58">
        <v>0</v>
      </c>
      <c r="F5" s="58">
        <v>0</v>
      </c>
      <c r="G5" s="12">
        <v>2500</v>
      </c>
      <c r="H5" s="59">
        <f t="shared" si="1"/>
        <v>2500</v>
      </c>
      <c r="I5" s="60"/>
    </row>
    <row r="6" spans="1:9" s="11" customFormat="1" x14ac:dyDescent="0.3">
      <c r="A6" s="11">
        <f t="shared" si="0"/>
        <v>5</v>
      </c>
      <c r="B6" s="11">
        <v>1</v>
      </c>
      <c r="C6" s="11" t="s">
        <v>59</v>
      </c>
      <c r="D6" s="11" t="s">
        <v>201</v>
      </c>
      <c r="E6" s="58">
        <v>0</v>
      </c>
      <c r="F6" s="58">
        <v>0</v>
      </c>
      <c r="G6" s="13">
        <v>0</v>
      </c>
      <c r="H6" s="59">
        <f t="shared" si="1"/>
        <v>2500</v>
      </c>
      <c r="I6" s="60"/>
    </row>
    <row r="7" spans="1:9" s="11" customFormat="1" x14ac:dyDescent="0.3">
      <c r="A7" s="11">
        <f t="shared" si="0"/>
        <v>6</v>
      </c>
      <c r="B7" s="11">
        <v>1</v>
      </c>
      <c r="C7" s="11" t="s">
        <v>54</v>
      </c>
      <c r="D7" s="11" t="s">
        <v>202</v>
      </c>
      <c r="E7" s="58">
        <v>0</v>
      </c>
      <c r="F7" s="58">
        <v>0</v>
      </c>
      <c r="G7" s="13">
        <v>0</v>
      </c>
      <c r="H7" s="59">
        <f t="shared" si="1"/>
        <v>2500</v>
      </c>
      <c r="I7" s="60"/>
    </row>
    <row r="8" spans="1:9" s="11" customFormat="1" x14ac:dyDescent="0.3">
      <c r="A8" s="11">
        <f t="shared" si="0"/>
        <v>7</v>
      </c>
      <c r="B8" s="11">
        <v>1</v>
      </c>
      <c r="C8" s="11" t="s">
        <v>55</v>
      </c>
      <c r="D8" s="11" t="s">
        <v>201</v>
      </c>
      <c r="E8" s="58">
        <v>0</v>
      </c>
      <c r="F8" s="58">
        <v>0</v>
      </c>
      <c r="G8" s="13">
        <v>0</v>
      </c>
      <c r="H8" s="59">
        <f t="shared" si="1"/>
        <v>2500</v>
      </c>
      <c r="I8" s="60"/>
    </row>
    <row r="9" spans="1:9" s="11" customFormat="1" x14ac:dyDescent="0.3">
      <c r="A9" s="11">
        <f t="shared" si="0"/>
        <v>8</v>
      </c>
      <c r="B9" s="11">
        <v>11</v>
      </c>
      <c r="C9" s="11" t="s">
        <v>131</v>
      </c>
      <c r="D9" s="11" t="s">
        <v>219</v>
      </c>
      <c r="E9" s="58">
        <v>0</v>
      </c>
      <c r="F9" s="58">
        <v>0</v>
      </c>
      <c r="G9" s="13">
        <v>0</v>
      </c>
      <c r="H9" s="59">
        <f t="shared" si="1"/>
        <v>2500</v>
      </c>
      <c r="I9" s="60"/>
    </row>
    <row r="10" spans="1:9" s="11" customFormat="1" x14ac:dyDescent="0.3">
      <c r="A10" s="11">
        <f t="shared" si="0"/>
        <v>9</v>
      </c>
      <c r="B10" s="11">
        <v>1</v>
      </c>
      <c r="C10" s="11" t="s">
        <v>60</v>
      </c>
      <c r="D10" s="11" t="s">
        <v>201</v>
      </c>
      <c r="E10" s="58">
        <v>0</v>
      </c>
      <c r="F10" s="58">
        <v>1</v>
      </c>
      <c r="G10" s="12">
        <v>1500</v>
      </c>
      <c r="H10" s="59">
        <f t="shared" si="1"/>
        <v>4000</v>
      </c>
      <c r="I10" s="60"/>
    </row>
    <row r="11" spans="1:9" s="11" customFormat="1" x14ac:dyDescent="0.3">
      <c r="A11" s="11">
        <f t="shared" si="0"/>
        <v>10</v>
      </c>
      <c r="B11" s="11">
        <v>2</v>
      </c>
      <c r="C11" s="11" t="s">
        <v>204</v>
      </c>
      <c r="D11" s="11" t="s">
        <v>201</v>
      </c>
      <c r="E11" s="58">
        <v>0</v>
      </c>
      <c r="F11" s="58">
        <v>2</v>
      </c>
      <c r="G11" s="12">
        <v>20000</v>
      </c>
      <c r="H11" s="59">
        <f t="shared" si="1"/>
        <v>24000</v>
      </c>
      <c r="I11" s="60"/>
    </row>
    <row r="12" spans="1:9" s="11" customFormat="1" x14ac:dyDescent="0.3">
      <c r="A12" s="11">
        <f t="shared" si="0"/>
        <v>11</v>
      </c>
      <c r="B12" s="11">
        <v>4</v>
      </c>
      <c r="C12" s="11" t="s">
        <v>85</v>
      </c>
      <c r="D12" s="11" t="s">
        <v>219</v>
      </c>
      <c r="E12" s="58">
        <v>0</v>
      </c>
      <c r="F12" s="58">
        <v>2</v>
      </c>
      <c r="G12" s="13">
        <v>0</v>
      </c>
      <c r="H12" s="59">
        <f t="shared" si="1"/>
        <v>24000</v>
      </c>
      <c r="I12" s="60"/>
    </row>
    <row r="13" spans="1:9" s="11" customFormat="1" x14ac:dyDescent="0.3">
      <c r="A13" s="11">
        <f t="shared" si="0"/>
        <v>12</v>
      </c>
      <c r="B13" s="11">
        <v>4</v>
      </c>
      <c r="C13" s="11" t="s">
        <v>88</v>
      </c>
      <c r="D13" s="11" t="s">
        <v>219</v>
      </c>
      <c r="E13" s="58">
        <v>0</v>
      </c>
      <c r="F13" s="58">
        <v>2</v>
      </c>
      <c r="G13" s="13">
        <v>0</v>
      </c>
      <c r="H13" s="59">
        <f t="shared" si="1"/>
        <v>24000</v>
      </c>
      <c r="I13" s="60"/>
    </row>
    <row r="14" spans="1:9" s="11" customFormat="1" x14ac:dyDescent="0.3">
      <c r="A14" s="11">
        <f t="shared" si="0"/>
        <v>13</v>
      </c>
      <c r="B14" s="11">
        <v>5</v>
      </c>
      <c r="C14" s="11" t="s">
        <v>89</v>
      </c>
      <c r="D14" s="11" t="s">
        <v>203</v>
      </c>
      <c r="E14" s="58">
        <v>0</v>
      </c>
      <c r="F14" s="58">
        <v>3</v>
      </c>
      <c r="G14" s="13">
        <v>0</v>
      </c>
      <c r="H14" s="59">
        <f t="shared" si="1"/>
        <v>24000</v>
      </c>
      <c r="I14" s="60"/>
    </row>
    <row r="15" spans="1:9" s="11" customFormat="1" x14ac:dyDescent="0.3">
      <c r="A15" s="11">
        <f t="shared" si="0"/>
        <v>14</v>
      </c>
      <c r="B15" s="11">
        <v>6</v>
      </c>
      <c r="C15" s="11" t="s">
        <v>224</v>
      </c>
      <c r="D15" s="11" t="s">
        <v>201</v>
      </c>
      <c r="E15" s="58">
        <v>0</v>
      </c>
      <c r="F15" s="58">
        <v>3</v>
      </c>
      <c r="G15" s="13">
        <v>0</v>
      </c>
      <c r="H15" s="59">
        <f t="shared" si="1"/>
        <v>24000</v>
      </c>
      <c r="I15" s="60"/>
    </row>
    <row r="16" spans="1:9" s="11" customFormat="1" x14ac:dyDescent="0.3">
      <c r="A16" s="11">
        <f t="shared" si="0"/>
        <v>15</v>
      </c>
      <c r="B16" s="11">
        <v>11</v>
      </c>
      <c r="C16" s="11" t="s">
        <v>134</v>
      </c>
      <c r="D16" s="11" t="s">
        <v>203</v>
      </c>
      <c r="E16" s="58">
        <v>0</v>
      </c>
      <c r="F16" s="58">
        <v>3</v>
      </c>
      <c r="G16" s="13">
        <v>240</v>
      </c>
      <c r="H16" s="59">
        <f t="shared" si="1"/>
        <v>24240</v>
      </c>
      <c r="I16" s="60"/>
    </row>
    <row r="17" spans="1:9" s="11" customFormat="1" x14ac:dyDescent="0.3">
      <c r="A17" s="11">
        <f t="shared" si="0"/>
        <v>16</v>
      </c>
      <c r="B17" s="11">
        <v>11</v>
      </c>
      <c r="C17" s="11" t="s">
        <v>127</v>
      </c>
      <c r="D17" s="11" t="s">
        <v>203</v>
      </c>
      <c r="E17" s="58">
        <v>0</v>
      </c>
      <c r="F17" s="58">
        <v>3</v>
      </c>
      <c r="G17" s="13">
        <v>0</v>
      </c>
      <c r="H17" s="59">
        <f t="shared" si="1"/>
        <v>24240</v>
      </c>
      <c r="I17" s="60"/>
    </row>
    <row r="18" spans="1:9" s="11" customFormat="1" x14ac:dyDescent="0.3">
      <c r="A18" s="11">
        <f t="shared" si="0"/>
        <v>17</v>
      </c>
      <c r="B18" s="11">
        <v>11</v>
      </c>
      <c r="C18" s="11" t="s">
        <v>128</v>
      </c>
      <c r="D18" s="11" t="s">
        <v>203</v>
      </c>
      <c r="E18" s="58">
        <v>0</v>
      </c>
      <c r="F18" s="58">
        <v>3</v>
      </c>
      <c r="G18" s="13">
        <v>0</v>
      </c>
      <c r="H18" s="59">
        <f t="shared" si="1"/>
        <v>24240</v>
      </c>
      <c r="I18" s="60"/>
    </row>
    <row r="19" spans="1:9" s="11" customFormat="1" x14ac:dyDescent="0.3">
      <c r="A19" s="11">
        <f t="shared" si="0"/>
        <v>18</v>
      </c>
      <c r="B19" s="11">
        <v>6</v>
      </c>
      <c r="C19" s="11" t="s">
        <v>194</v>
      </c>
      <c r="D19" s="11" t="s">
        <v>203</v>
      </c>
      <c r="E19" s="58">
        <v>0</v>
      </c>
      <c r="F19" s="58">
        <v>4</v>
      </c>
      <c r="G19" s="13">
        <v>0</v>
      </c>
      <c r="H19" s="59">
        <f t="shared" si="1"/>
        <v>24240</v>
      </c>
      <c r="I19" s="60"/>
    </row>
    <row r="20" spans="1:9" s="11" customFormat="1" x14ac:dyDescent="0.3">
      <c r="A20" s="11">
        <f t="shared" si="0"/>
        <v>19</v>
      </c>
      <c r="B20" s="11">
        <v>10</v>
      </c>
      <c r="C20" s="11" t="s">
        <v>119</v>
      </c>
      <c r="D20" s="11" t="s">
        <v>201</v>
      </c>
      <c r="E20" s="58">
        <v>0</v>
      </c>
      <c r="F20" s="58">
        <v>5</v>
      </c>
      <c r="G20" s="13">
        <v>0</v>
      </c>
      <c r="H20" s="59">
        <f t="shared" si="1"/>
        <v>24240</v>
      </c>
      <c r="I20" s="60"/>
    </row>
    <row r="21" spans="1:9" s="11" customFormat="1" x14ac:dyDescent="0.3">
      <c r="A21" s="11">
        <f t="shared" si="0"/>
        <v>20</v>
      </c>
      <c r="B21" s="11">
        <v>10</v>
      </c>
      <c r="C21" s="11" t="s">
        <v>120</v>
      </c>
      <c r="D21" s="11" t="s">
        <v>201</v>
      </c>
      <c r="E21" s="58">
        <v>0</v>
      </c>
      <c r="F21" s="58">
        <v>5</v>
      </c>
      <c r="G21" s="13">
        <v>0</v>
      </c>
      <c r="H21" s="59">
        <f t="shared" si="1"/>
        <v>24240</v>
      </c>
      <c r="I21" s="60"/>
    </row>
    <row r="22" spans="1:9" s="11" customFormat="1" x14ac:dyDescent="0.3">
      <c r="A22" s="11">
        <f t="shared" si="0"/>
        <v>21</v>
      </c>
      <c r="B22" s="11">
        <v>10</v>
      </c>
      <c r="C22" s="11" t="s">
        <v>121</v>
      </c>
      <c r="D22" s="11" t="s">
        <v>201</v>
      </c>
      <c r="E22" s="58">
        <v>0</v>
      </c>
      <c r="F22" s="58">
        <v>5</v>
      </c>
      <c r="G22" s="13">
        <v>0</v>
      </c>
      <c r="H22" s="59">
        <f t="shared" si="1"/>
        <v>24240</v>
      </c>
      <c r="I22" s="60"/>
    </row>
    <row r="23" spans="1:9" s="11" customFormat="1" x14ac:dyDescent="0.3">
      <c r="A23" s="11">
        <f t="shared" si="0"/>
        <v>22</v>
      </c>
      <c r="B23" s="11">
        <v>10</v>
      </c>
      <c r="C23" s="11" t="s">
        <v>122</v>
      </c>
      <c r="D23" s="11" t="s">
        <v>201</v>
      </c>
      <c r="E23" s="58">
        <v>0</v>
      </c>
      <c r="F23" s="58">
        <v>5</v>
      </c>
      <c r="G23" s="13">
        <v>0</v>
      </c>
      <c r="H23" s="59">
        <f t="shared" si="1"/>
        <v>24240</v>
      </c>
      <c r="I23" s="60"/>
    </row>
    <row r="24" spans="1:9" s="11" customFormat="1" x14ac:dyDescent="0.3">
      <c r="A24" s="11">
        <f t="shared" si="0"/>
        <v>23</v>
      </c>
      <c r="B24" s="11">
        <v>10</v>
      </c>
      <c r="C24" s="11" t="s">
        <v>123</v>
      </c>
      <c r="D24" s="11" t="s">
        <v>201</v>
      </c>
      <c r="E24" s="58">
        <v>0</v>
      </c>
      <c r="F24" s="58">
        <v>5</v>
      </c>
      <c r="G24" s="13">
        <v>0</v>
      </c>
      <c r="H24" s="59">
        <f t="shared" si="1"/>
        <v>24240</v>
      </c>
      <c r="I24" s="60"/>
    </row>
    <row r="25" spans="1:9" s="11" customFormat="1" x14ac:dyDescent="0.3">
      <c r="A25" s="11">
        <f t="shared" si="0"/>
        <v>24</v>
      </c>
      <c r="B25" s="11">
        <v>10</v>
      </c>
      <c r="C25" s="11" t="s">
        <v>124</v>
      </c>
      <c r="D25" s="11" t="s">
        <v>201</v>
      </c>
      <c r="E25" s="58">
        <v>0</v>
      </c>
      <c r="F25" s="58">
        <v>5</v>
      </c>
      <c r="G25" s="13">
        <v>0</v>
      </c>
      <c r="H25" s="59">
        <f t="shared" si="1"/>
        <v>24240</v>
      </c>
      <c r="I25" s="60"/>
    </row>
    <row r="26" spans="1:9" s="11" customFormat="1" x14ac:dyDescent="0.3">
      <c r="A26" s="11">
        <f t="shared" si="0"/>
        <v>25</v>
      </c>
      <c r="B26" s="11">
        <v>10</v>
      </c>
      <c r="C26" s="11" t="s">
        <v>229</v>
      </c>
      <c r="D26" s="11" t="s">
        <v>201</v>
      </c>
      <c r="E26" s="58">
        <v>0</v>
      </c>
      <c r="F26" s="58">
        <v>5</v>
      </c>
      <c r="G26" s="13">
        <v>0</v>
      </c>
      <c r="H26" s="59">
        <f t="shared" si="1"/>
        <v>24240</v>
      </c>
      <c r="I26" s="60"/>
    </row>
    <row r="27" spans="1:9" s="11" customFormat="1" x14ac:dyDescent="0.3">
      <c r="A27" s="11">
        <f t="shared" si="0"/>
        <v>26</v>
      </c>
      <c r="B27" s="11">
        <v>10</v>
      </c>
      <c r="C27" s="11" t="s">
        <v>230</v>
      </c>
      <c r="D27" s="11" t="s">
        <v>201</v>
      </c>
      <c r="E27" s="58">
        <v>0</v>
      </c>
      <c r="F27" s="58">
        <v>5</v>
      </c>
      <c r="G27" s="13">
        <v>0</v>
      </c>
      <c r="H27" s="59">
        <f t="shared" si="1"/>
        <v>24240</v>
      </c>
      <c r="I27" s="60"/>
    </row>
    <row r="28" spans="1:9" s="11" customFormat="1" x14ac:dyDescent="0.3">
      <c r="A28" s="11">
        <f t="shared" si="0"/>
        <v>27</v>
      </c>
      <c r="B28" s="11">
        <v>10</v>
      </c>
      <c r="C28" s="11" t="s">
        <v>231</v>
      </c>
      <c r="D28" s="11" t="s">
        <v>201</v>
      </c>
      <c r="E28" s="58">
        <v>0</v>
      </c>
      <c r="F28" s="58">
        <v>5</v>
      </c>
      <c r="G28" s="13">
        <v>0</v>
      </c>
      <c r="H28" s="59">
        <f t="shared" si="1"/>
        <v>24240</v>
      </c>
      <c r="I28" s="60"/>
    </row>
    <row r="29" spans="1:9" s="11" customFormat="1" x14ac:dyDescent="0.3">
      <c r="A29" s="11">
        <f t="shared" si="0"/>
        <v>28</v>
      </c>
      <c r="B29" s="11">
        <v>15</v>
      </c>
      <c r="C29" s="11" t="s">
        <v>149</v>
      </c>
      <c r="D29" s="11" t="s">
        <v>219</v>
      </c>
      <c r="E29" s="58">
        <v>0</v>
      </c>
      <c r="F29" s="58">
        <v>5</v>
      </c>
      <c r="G29" s="13">
        <v>0</v>
      </c>
      <c r="H29" s="59">
        <f t="shared" si="1"/>
        <v>24240</v>
      </c>
      <c r="I29" s="60"/>
    </row>
    <row r="30" spans="1:9" s="11" customFormat="1" x14ac:dyDescent="0.3">
      <c r="A30" s="11">
        <f t="shared" si="0"/>
        <v>29</v>
      </c>
      <c r="B30" s="11">
        <v>6</v>
      </c>
      <c r="C30" s="11" t="s">
        <v>95</v>
      </c>
      <c r="D30" s="11" t="s">
        <v>257</v>
      </c>
      <c r="E30" s="58">
        <v>0</v>
      </c>
      <c r="F30" s="58">
        <v>7</v>
      </c>
      <c r="G30" s="13">
        <v>0</v>
      </c>
      <c r="H30" s="59">
        <f t="shared" si="1"/>
        <v>24240</v>
      </c>
      <c r="I30" s="60"/>
    </row>
    <row r="31" spans="1:9" s="11" customFormat="1" x14ac:dyDescent="0.3">
      <c r="A31" s="11">
        <f t="shared" si="0"/>
        <v>30</v>
      </c>
      <c r="B31" s="11">
        <v>5</v>
      </c>
      <c r="C31" s="11" t="s">
        <v>91</v>
      </c>
      <c r="D31" s="11" t="s">
        <v>256</v>
      </c>
      <c r="E31" s="58">
        <v>0</v>
      </c>
      <c r="F31" s="58">
        <v>10</v>
      </c>
      <c r="G31" s="13">
        <v>7500</v>
      </c>
      <c r="H31" s="59">
        <f t="shared" si="1"/>
        <v>31740</v>
      </c>
      <c r="I31" s="60"/>
    </row>
    <row r="32" spans="1:9" s="11" customFormat="1" x14ac:dyDescent="0.3">
      <c r="A32" s="11">
        <f t="shared" si="0"/>
        <v>31</v>
      </c>
      <c r="B32" s="11">
        <v>11</v>
      </c>
      <c r="C32" s="11" t="s">
        <v>129</v>
      </c>
      <c r="D32" s="11" t="s">
        <v>201</v>
      </c>
      <c r="E32" s="58">
        <v>0</v>
      </c>
      <c r="F32" s="58">
        <v>15</v>
      </c>
      <c r="G32" s="13">
        <v>0</v>
      </c>
      <c r="H32" s="59">
        <f t="shared" si="1"/>
        <v>31740</v>
      </c>
      <c r="I32" s="60"/>
    </row>
    <row r="33" spans="1:9" s="11" customFormat="1" x14ac:dyDescent="0.3">
      <c r="A33" s="11">
        <f t="shared" si="0"/>
        <v>32</v>
      </c>
      <c r="B33" s="11">
        <v>1</v>
      </c>
      <c r="C33" s="11" t="s">
        <v>0</v>
      </c>
      <c r="D33" s="11" t="s">
        <v>254</v>
      </c>
      <c r="E33" s="58">
        <v>1</v>
      </c>
      <c r="F33" s="58">
        <v>1</v>
      </c>
      <c r="G33" s="12">
        <v>3000</v>
      </c>
      <c r="H33" s="59">
        <f t="shared" si="1"/>
        <v>34740</v>
      </c>
      <c r="I33" s="60"/>
    </row>
    <row r="34" spans="1:9" s="11" customFormat="1" x14ac:dyDescent="0.3">
      <c r="A34" s="11">
        <f t="shared" si="0"/>
        <v>33</v>
      </c>
      <c r="B34" s="11">
        <v>1</v>
      </c>
      <c r="C34" s="11" t="s">
        <v>61</v>
      </c>
      <c r="D34" s="11" t="s">
        <v>201</v>
      </c>
      <c r="E34" s="58">
        <v>1</v>
      </c>
      <c r="F34" s="58">
        <v>1</v>
      </c>
      <c r="G34" s="12">
        <v>500</v>
      </c>
      <c r="H34" s="59">
        <f t="shared" si="1"/>
        <v>35240</v>
      </c>
      <c r="I34" s="60"/>
    </row>
    <row r="35" spans="1:9" s="11" customFormat="1" x14ac:dyDescent="0.3">
      <c r="A35" s="11">
        <f t="shared" si="0"/>
        <v>34</v>
      </c>
      <c r="B35" s="11">
        <v>2</v>
      </c>
      <c r="C35" s="11" t="s">
        <v>65</v>
      </c>
      <c r="D35" s="11" t="s">
        <v>201</v>
      </c>
      <c r="E35" s="58">
        <v>1</v>
      </c>
      <c r="F35" s="58">
        <v>3</v>
      </c>
      <c r="G35" s="13">
        <v>0</v>
      </c>
      <c r="H35" s="59">
        <f t="shared" si="1"/>
        <v>35240</v>
      </c>
      <c r="I35" s="60"/>
    </row>
    <row r="36" spans="1:9" s="11" customFormat="1" x14ac:dyDescent="0.3">
      <c r="A36" s="11">
        <f t="shared" si="0"/>
        <v>35</v>
      </c>
      <c r="B36" s="11">
        <v>3</v>
      </c>
      <c r="C36" s="11" t="s">
        <v>70</v>
      </c>
      <c r="D36" s="11" t="s">
        <v>203</v>
      </c>
      <c r="E36" s="58">
        <v>1</v>
      </c>
      <c r="F36" s="58">
        <v>3</v>
      </c>
      <c r="G36" s="13">
        <v>0</v>
      </c>
      <c r="H36" s="59">
        <f t="shared" si="1"/>
        <v>35240</v>
      </c>
      <c r="I36" s="60"/>
    </row>
    <row r="37" spans="1:9" s="11" customFormat="1" x14ac:dyDescent="0.3">
      <c r="A37" s="11">
        <f t="shared" si="0"/>
        <v>36</v>
      </c>
      <c r="B37" s="11">
        <v>3</v>
      </c>
      <c r="C37" s="11" t="s">
        <v>67</v>
      </c>
      <c r="D37" s="11" t="s">
        <v>203</v>
      </c>
      <c r="E37" s="58">
        <v>1</v>
      </c>
      <c r="F37" s="58">
        <v>3</v>
      </c>
      <c r="G37" s="13">
        <v>0</v>
      </c>
      <c r="H37" s="59">
        <f t="shared" si="1"/>
        <v>35240</v>
      </c>
      <c r="I37" s="60"/>
    </row>
    <row r="38" spans="1:9" s="11" customFormat="1" x14ac:dyDescent="0.3">
      <c r="A38" s="11">
        <f t="shared" si="0"/>
        <v>37</v>
      </c>
      <c r="B38" s="11">
        <v>1</v>
      </c>
      <c r="C38" s="11" t="s">
        <v>62</v>
      </c>
      <c r="D38" s="11" t="s">
        <v>201</v>
      </c>
      <c r="E38" s="58">
        <v>1</v>
      </c>
      <c r="F38" s="58"/>
      <c r="G38" s="13"/>
      <c r="H38" s="59">
        <f t="shared" si="1"/>
        <v>35240</v>
      </c>
      <c r="I38" s="60"/>
    </row>
    <row r="39" spans="1:9" s="11" customFormat="1" x14ac:dyDescent="0.3">
      <c r="A39" s="11">
        <f t="shared" si="0"/>
        <v>38</v>
      </c>
      <c r="B39" s="11">
        <v>3</v>
      </c>
      <c r="C39" s="11" t="s">
        <v>68</v>
      </c>
      <c r="D39" s="11" t="s">
        <v>203</v>
      </c>
      <c r="E39" s="58">
        <v>2</v>
      </c>
      <c r="F39" s="58">
        <v>3</v>
      </c>
      <c r="G39" s="13">
        <v>0</v>
      </c>
      <c r="H39" s="59">
        <f t="shared" si="1"/>
        <v>35240</v>
      </c>
      <c r="I39" s="60"/>
    </row>
    <row r="40" spans="1:9" s="11" customFormat="1" x14ac:dyDescent="0.3">
      <c r="A40" s="11">
        <f t="shared" si="0"/>
        <v>39</v>
      </c>
      <c r="B40" s="11">
        <v>1</v>
      </c>
      <c r="C40" s="11" t="s">
        <v>63</v>
      </c>
      <c r="D40" s="11" t="s">
        <v>203</v>
      </c>
      <c r="E40" s="58">
        <v>2</v>
      </c>
      <c r="F40" s="58">
        <v>5</v>
      </c>
      <c r="G40" s="13">
        <v>0</v>
      </c>
      <c r="H40" s="59">
        <f t="shared" si="1"/>
        <v>35240</v>
      </c>
      <c r="I40" s="60"/>
    </row>
    <row r="41" spans="1:9" s="11" customFormat="1" x14ac:dyDescent="0.3">
      <c r="A41" s="11">
        <f t="shared" si="0"/>
        <v>40</v>
      </c>
      <c r="B41" s="11">
        <v>3</v>
      </c>
      <c r="C41" s="11" t="s">
        <v>206</v>
      </c>
      <c r="D41" s="11" t="s">
        <v>207</v>
      </c>
      <c r="E41" s="58">
        <v>2</v>
      </c>
      <c r="F41" s="58">
        <v>5</v>
      </c>
      <c r="G41" s="13">
        <v>0</v>
      </c>
      <c r="H41" s="59">
        <f t="shared" si="1"/>
        <v>35240</v>
      </c>
      <c r="I41" s="60"/>
    </row>
    <row r="42" spans="1:9" s="11" customFormat="1" x14ac:dyDescent="0.3">
      <c r="A42" s="11">
        <f t="shared" si="0"/>
        <v>41</v>
      </c>
      <c r="B42" s="11">
        <v>3</v>
      </c>
      <c r="C42" s="11" t="s">
        <v>69</v>
      </c>
      <c r="D42" s="11" t="s">
        <v>201</v>
      </c>
      <c r="E42" s="58">
        <v>3</v>
      </c>
      <c r="F42" s="58">
        <v>3</v>
      </c>
      <c r="G42" s="13">
        <v>0</v>
      </c>
      <c r="H42" s="59">
        <f t="shared" si="1"/>
        <v>35240</v>
      </c>
      <c r="I42" s="60"/>
    </row>
    <row r="43" spans="1:9" s="11" customFormat="1" x14ac:dyDescent="0.3">
      <c r="A43" s="11">
        <f t="shared" si="0"/>
        <v>42</v>
      </c>
      <c r="B43" s="11">
        <v>3</v>
      </c>
      <c r="C43" s="11" t="s">
        <v>71</v>
      </c>
      <c r="D43" s="11" t="s">
        <v>203</v>
      </c>
      <c r="E43" s="58">
        <v>3</v>
      </c>
      <c r="F43" s="58">
        <v>3</v>
      </c>
      <c r="G43" s="12">
        <v>12000</v>
      </c>
      <c r="H43" s="59">
        <f t="shared" si="1"/>
        <v>47240</v>
      </c>
      <c r="I43" s="60"/>
    </row>
    <row r="44" spans="1:9" s="11" customFormat="1" x14ac:dyDescent="0.3">
      <c r="A44" s="11">
        <f t="shared" si="0"/>
        <v>43</v>
      </c>
      <c r="B44" s="11">
        <v>5</v>
      </c>
      <c r="C44" s="11" t="s">
        <v>90</v>
      </c>
      <c r="D44" s="11" t="s">
        <v>203</v>
      </c>
      <c r="E44" s="58">
        <v>3</v>
      </c>
      <c r="F44" s="58">
        <v>3</v>
      </c>
      <c r="G44" s="13">
        <v>0</v>
      </c>
      <c r="H44" s="59">
        <f t="shared" si="1"/>
        <v>47240</v>
      </c>
      <c r="I44" s="60"/>
    </row>
    <row r="45" spans="1:9" s="11" customFormat="1" x14ac:dyDescent="0.3">
      <c r="A45" s="11">
        <f t="shared" si="0"/>
        <v>44</v>
      </c>
      <c r="B45" s="11">
        <v>11</v>
      </c>
      <c r="C45" s="11" t="s">
        <v>132</v>
      </c>
      <c r="D45" s="11" t="s">
        <v>203</v>
      </c>
      <c r="E45" s="58">
        <v>3</v>
      </c>
      <c r="F45" s="58">
        <v>3</v>
      </c>
      <c r="G45" s="13">
        <v>0</v>
      </c>
      <c r="H45" s="59">
        <f t="shared" si="1"/>
        <v>47240</v>
      </c>
      <c r="I45" s="60"/>
    </row>
    <row r="46" spans="1:9" s="11" customFormat="1" x14ac:dyDescent="0.3">
      <c r="A46" s="11">
        <f t="shared" si="0"/>
        <v>45</v>
      </c>
      <c r="B46" s="11">
        <v>8</v>
      </c>
      <c r="C46" s="11" t="s">
        <v>226</v>
      </c>
      <c r="D46" s="11" t="s">
        <v>201</v>
      </c>
      <c r="E46" s="58">
        <v>3</v>
      </c>
      <c r="F46" s="58">
        <v>4</v>
      </c>
      <c r="G46" s="13">
        <v>0</v>
      </c>
      <c r="H46" s="59">
        <f t="shared" si="1"/>
        <v>47240</v>
      </c>
      <c r="I46" s="60"/>
    </row>
    <row r="47" spans="1:9" s="11" customFormat="1" x14ac:dyDescent="0.3">
      <c r="A47" s="11">
        <f t="shared" si="0"/>
        <v>46</v>
      </c>
      <c r="B47" s="11">
        <v>8</v>
      </c>
      <c r="C47" s="11" t="s">
        <v>115</v>
      </c>
      <c r="D47" s="11" t="s">
        <v>201</v>
      </c>
      <c r="E47" s="58">
        <v>3</v>
      </c>
      <c r="F47" s="58">
        <v>4</v>
      </c>
      <c r="G47" s="13">
        <v>0</v>
      </c>
      <c r="H47" s="59">
        <f t="shared" si="1"/>
        <v>47240</v>
      </c>
      <c r="I47" s="60"/>
    </row>
    <row r="48" spans="1:9" s="11" customFormat="1" x14ac:dyDescent="0.3">
      <c r="A48" s="11">
        <f t="shared" si="0"/>
        <v>47</v>
      </c>
      <c r="B48" s="11">
        <v>8</v>
      </c>
      <c r="C48" s="11" t="s">
        <v>227</v>
      </c>
      <c r="D48" s="11" t="s">
        <v>201</v>
      </c>
      <c r="E48" s="58">
        <v>3</v>
      </c>
      <c r="F48" s="58">
        <v>4</v>
      </c>
      <c r="G48" s="13">
        <v>0</v>
      </c>
      <c r="H48" s="59">
        <f t="shared" si="1"/>
        <v>47240</v>
      </c>
      <c r="I48" s="60"/>
    </row>
    <row r="49" spans="1:9" s="11" customFormat="1" x14ac:dyDescent="0.3">
      <c r="A49" s="11">
        <f t="shared" si="0"/>
        <v>48</v>
      </c>
      <c r="B49" s="11">
        <v>2</v>
      </c>
      <c r="C49" s="11" t="s">
        <v>66</v>
      </c>
      <c r="D49" s="11" t="s">
        <v>203</v>
      </c>
      <c r="E49" s="58">
        <v>3</v>
      </c>
      <c r="F49" s="58">
        <v>5</v>
      </c>
      <c r="G49" s="12">
        <v>1000</v>
      </c>
      <c r="H49" s="59">
        <f t="shared" si="1"/>
        <v>48240</v>
      </c>
      <c r="I49" s="60"/>
    </row>
    <row r="50" spans="1:9" s="11" customFormat="1" x14ac:dyDescent="0.3">
      <c r="A50" s="11">
        <f t="shared" si="0"/>
        <v>49</v>
      </c>
      <c r="B50" s="11">
        <v>3</v>
      </c>
      <c r="C50" s="11" t="s">
        <v>205</v>
      </c>
      <c r="D50" s="11" t="s">
        <v>203</v>
      </c>
      <c r="E50" s="58">
        <v>3</v>
      </c>
      <c r="F50" s="58">
        <v>5</v>
      </c>
      <c r="G50" s="12">
        <v>6000</v>
      </c>
      <c r="H50" s="59">
        <f t="shared" si="1"/>
        <v>54240</v>
      </c>
      <c r="I50" s="60"/>
    </row>
    <row r="51" spans="1:9" s="11" customFormat="1" x14ac:dyDescent="0.3">
      <c r="A51" s="11">
        <f t="shared" si="0"/>
        <v>50</v>
      </c>
      <c r="B51" s="11">
        <v>11</v>
      </c>
      <c r="C51" s="11" t="s">
        <v>133</v>
      </c>
      <c r="D51" s="11" t="s">
        <v>203</v>
      </c>
      <c r="E51" s="58">
        <v>3</v>
      </c>
      <c r="F51" s="58">
        <v>17</v>
      </c>
      <c r="G51" s="13">
        <v>40000</v>
      </c>
      <c r="H51" s="59">
        <f t="shared" si="1"/>
        <v>94240</v>
      </c>
      <c r="I51" s="60"/>
    </row>
    <row r="52" spans="1:9" s="11" customFormat="1" x14ac:dyDescent="0.3">
      <c r="A52" s="11">
        <f t="shared" si="0"/>
        <v>51</v>
      </c>
      <c r="B52" s="11">
        <v>2</v>
      </c>
      <c r="C52" s="11" t="s">
        <v>196</v>
      </c>
      <c r="D52" s="11" t="s">
        <v>201</v>
      </c>
      <c r="E52" s="58">
        <v>3</v>
      </c>
      <c r="F52" s="58"/>
      <c r="G52" s="12">
        <v>1500</v>
      </c>
      <c r="H52" s="59">
        <f t="shared" si="1"/>
        <v>95740</v>
      </c>
      <c r="I52" s="60"/>
    </row>
    <row r="53" spans="1:9" s="11" customFormat="1" x14ac:dyDescent="0.3">
      <c r="A53" s="11">
        <f t="shared" si="0"/>
        <v>52</v>
      </c>
      <c r="B53" s="11">
        <v>8</v>
      </c>
      <c r="C53" s="11" t="s">
        <v>116</v>
      </c>
      <c r="D53" s="11" t="s">
        <v>228</v>
      </c>
      <c r="E53" s="58">
        <v>4</v>
      </c>
      <c r="F53" s="58">
        <v>5</v>
      </c>
      <c r="G53" s="13">
        <v>1000</v>
      </c>
      <c r="H53" s="59">
        <f t="shared" si="1"/>
        <v>96740</v>
      </c>
      <c r="I53" s="60"/>
    </row>
    <row r="54" spans="1:9" s="11" customFormat="1" x14ac:dyDescent="0.3">
      <c r="A54" s="11">
        <f t="shared" si="0"/>
        <v>53</v>
      </c>
      <c r="B54" s="11">
        <v>8</v>
      </c>
      <c r="C54" s="11" t="s">
        <v>117</v>
      </c>
      <c r="D54" s="11" t="s">
        <v>254</v>
      </c>
      <c r="E54" s="58">
        <v>4</v>
      </c>
      <c r="F54" s="58">
        <v>5</v>
      </c>
      <c r="G54" s="13">
        <v>10000</v>
      </c>
      <c r="H54" s="59">
        <f t="shared" si="1"/>
        <v>106740</v>
      </c>
      <c r="I54" s="60"/>
    </row>
    <row r="55" spans="1:9" s="11" customFormat="1" x14ac:dyDescent="0.3">
      <c r="A55" s="11">
        <f t="shared" si="0"/>
        <v>54</v>
      </c>
      <c r="B55" s="11">
        <v>9</v>
      </c>
      <c r="C55" s="11" t="s">
        <v>118</v>
      </c>
      <c r="D55" s="11" t="s">
        <v>228</v>
      </c>
      <c r="E55" s="58">
        <v>4</v>
      </c>
      <c r="F55" s="58">
        <v>5</v>
      </c>
      <c r="G55" s="13">
        <v>0</v>
      </c>
      <c r="H55" s="59">
        <f t="shared" si="1"/>
        <v>106740</v>
      </c>
      <c r="I55" s="60"/>
    </row>
    <row r="56" spans="1:9" s="11" customFormat="1" x14ac:dyDescent="0.3">
      <c r="A56" s="11">
        <f t="shared" si="0"/>
        <v>55</v>
      </c>
      <c r="B56" s="11">
        <v>3</v>
      </c>
      <c r="C56" s="11" t="s">
        <v>72</v>
      </c>
      <c r="D56" s="11" t="s">
        <v>255</v>
      </c>
      <c r="E56" s="58">
        <v>4</v>
      </c>
      <c r="F56" s="58">
        <v>6</v>
      </c>
      <c r="G56" s="13">
        <v>0</v>
      </c>
      <c r="H56" s="59">
        <f t="shared" si="1"/>
        <v>106740</v>
      </c>
      <c r="I56" s="60"/>
    </row>
    <row r="57" spans="1:9" s="11" customFormat="1" x14ac:dyDescent="0.3">
      <c r="A57" s="11">
        <f t="shared" si="0"/>
        <v>56</v>
      </c>
      <c r="B57" s="11">
        <v>6</v>
      </c>
      <c r="C57" s="11" t="s">
        <v>93</v>
      </c>
      <c r="D57" s="11" t="s">
        <v>203</v>
      </c>
      <c r="E57" s="58">
        <v>4</v>
      </c>
      <c r="F57" s="58">
        <v>6</v>
      </c>
      <c r="G57" s="13">
        <v>1000</v>
      </c>
      <c r="H57" s="59">
        <f t="shared" si="1"/>
        <v>107740</v>
      </c>
      <c r="I57" s="60"/>
    </row>
    <row r="58" spans="1:9" s="11" customFormat="1" x14ac:dyDescent="0.3">
      <c r="A58" s="11">
        <f t="shared" si="0"/>
        <v>57</v>
      </c>
      <c r="B58" s="11">
        <v>12</v>
      </c>
      <c r="C58" s="11" t="s">
        <v>232</v>
      </c>
      <c r="D58" s="11" t="s">
        <v>203</v>
      </c>
      <c r="E58" s="58">
        <v>4</v>
      </c>
      <c r="F58" s="58">
        <v>15</v>
      </c>
      <c r="G58" s="13">
        <v>0</v>
      </c>
      <c r="H58" s="59">
        <f t="shared" si="1"/>
        <v>107740</v>
      </c>
      <c r="I58" s="60"/>
    </row>
    <row r="59" spans="1:9" s="11" customFormat="1" x14ac:dyDescent="0.3">
      <c r="A59" s="11">
        <f t="shared" si="0"/>
        <v>58</v>
      </c>
      <c r="B59" s="11">
        <v>3</v>
      </c>
      <c r="C59" s="11" t="s">
        <v>73</v>
      </c>
      <c r="D59" s="11" t="s">
        <v>208</v>
      </c>
      <c r="E59" s="58">
        <v>5</v>
      </c>
      <c r="F59" s="58">
        <v>6</v>
      </c>
      <c r="G59" s="13">
        <v>0</v>
      </c>
      <c r="H59" s="59">
        <f t="shared" si="1"/>
        <v>107740</v>
      </c>
      <c r="I59" s="60"/>
    </row>
    <row r="60" spans="1:9" s="11" customFormat="1" x14ac:dyDescent="0.3">
      <c r="A60" s="11">
        <f t="shared" si="0"/>
        <v>59</v>
      </c>
      <c r="B60" s="11">
        <v>8</v>
      </c>
      <c r="C60" s="11" t="s">
        <v>106</v>
      </c>
      <c r="D60" s="11" t="s">
        <v>201</v>
      </c>
      <c r="E60" s="58">
        <v>5</v>
      </c>
      <c r="F60" s="58">
        <v>7</v>
      </c>
      <c r="G60" s="13">
        <v>0</v>
      </c>
      <c r="H60" s="59">
        <f t="shared" si="1"/>
        <v>107740</v>
      </c>
      <c r="I60" s="60"/>
    </row>
    <row r="61" spans="1:9" s="11" customFormat="1" x14ac:dyDescent="0.3">
      <c r="A61" s="11">
        <f t="shared" si="0"/>
        <v>60</v>
      </c>
      <c r="B61" s="11">
        <v>8</v>
      </c>
      <c r="C61" s="11" t="s">
        <v>107</v>
      </c>
      <c r="D61" s="11" t="s">
        <v>201</v>
      </c>
      <c r="E61" s="58">
        <v>5</v>
      </c>
      <c r="F61" s="58">
        <v>8</v>
      </c>
      <c r="G61" s="13">
        <v>0</v>
      </c>
      <c r="H61" s="59">
        <f t="shared" si="1"/>
        <v>107740</v>
      </c>
      <c r="I61" s="60"/>
    </row>
    <row r="62" spans="1:9" s="11" customFormat="1" x14ac:dyDescent="0.3">
      <c r="A62" s="11">
        <f t="shared" si="0"/>
        <v>61</v>
      </c>
      <c r="B62" s="11">
        <v>9</v>
      </c>
      <c r="C62" s="11" t="s">
        <v>108</v>
      </c>
      <c r="D62" s="11" t="s">
        <v>203</v>
      </c>
      <c r="E62" s="58">
        <v>5</v>
      </c>
      <c r="F62" s="58"/>
      <c r="G62" s="13">
        <v>1000</v>
      </c>
      <c r="H62" s="59">
        <f t="shared" si="1"/>
        <v>108740</v>
      </c>
      <c r="I62" s="60"/>
    </row>
    <row r="63" spans="1:9" s="11" customFormat="1" x14ac:dyDescent="0.3">
      <c r="A63" s="11">
        <f t="shared" si="0"/>
        <v>62</v>
      </c>
      <c r="B63" s="11">
        <v>3</v>
      </c>
      <c r="C63" s="11" t="s">
        <v>74</v>
      </c>
      <c r="D63" s="11" t="s">
        <v>203</v>
      </c>
      <c r="E63" s="58">
        <v>6</v>
      </c>
      <c r="F63" s="58">
        <v>6</v>
      </c>
      <c r="G63" s="13">
        <v>0</v>
      </c>
      <c r="H63" s="59">
        <f t="shared" si="1"/>
        <v>108740</v>
      </c>
      <c r="I63" s="60"/>
    </row>
    <row r="64" spans="1:9" s="11" customFormat="1" x14ac:dyDescent="0.3">
      <c r="A64" s="11">
        <f t="shared" si="0"/>
        <v>63</v>
      </c>
      <c r="B64" s="11">
        <v>3</v>
      </c>
      <c r="C64" s="11" t="s">
        <v>75</v>
      </c>
      <c r="D64" s="11" t="s">
        <v>203</v>
      </c>
      <c r="E64" s="58">
        <v>6</v>
      </c>
      <c r="F64" s="58">
        <v>7</v>
      </c>
      <c r="G64" s="13">
        <v>0</v>
      </c>
      <c r="H64" s="59">
        <f t="shared" si="1"/>
        <v>108740</v>
      </c>
      <c r="I64" s="60"/>
    </row>
    <row r="65" spans="1:9" s="11" customFormat="1" x14ac:dyDescent="0.3">
      <c r="A65" s="11">
        <f t="shared" si="0"/>
        <v>64</v>
      </c>
      <c r="B65" s="11">
        <v>6</v>
      </c>
      <c r="C65" s="11" t="s">
        <v>94</v>
      </c>
      <c r="D65" s="11" t="s">
        <v>201</v>
      </c>
      <c r="E65" s="58">
        <v>6</v>
      </c>
      <c r="F65" s="58">
        <v>7</v>
      </c>
      <c r="G65" s="13">
        <v>5000</v>
      </c>
      <c r="H65" s="59">
        <f t="shared" si="1"/>
        <v>113740</v>
      </c>
      <c r="I65" s="60"/>
    </row>
    <row r="66" spans="1:9" s="11" customFormat="1" x14ac:dyDescent="0.3">
      <c r="A66" s="11">
        <f t="shared" si="0"/>
        <v>65</v>
      </c>
      <c r="B66" s="11">
        <v>6</v>
      </c>
      <c r="C66" s="11" t="s">
        <v>96</v>
      </c>
      <c r="D66" s="11" t="s">
        <v>258</v>
      </c>
      <c r="E66" s="58">
        <v>6</v>
      </c>
      <c r="F66" s="58">
        <v>7</v>
      </c>
      <c r="G66" s="13">
        <v>0</v>
      </c>
      <c r="H66" s="59">
        <f t="shared" si="1"/>
        <v>113740</v>
      </c>
      <c r="I66" s="60"/>
    </row>
    <row r="67" spans="1:9" s="11" customFormat="1" x14ac:dyDescent="0.3">
      <c r="A67" s="11">
        <f t="shared" si="0"/>
        <v>66</v>
      </c>
      <c r="B67" s="11">
        <v>9</v>
      </c>
      <c r="C67" s="11" t="s">
        <v>109</v>
      </c>
      <c r="D67" s="11" t="s">
        <v>203</v>
      </c>
      <c r="E67" s="58">
        <v>6</v>
      </c>
      <c r="F67" s="58"/>
      <c r="G67" s="13">
        <v>0</v>
      </c>
      <c r="H67" s="59">
        <f t="shared" si="1"/>
        <v>113740</v>
      </c>
      <c r="I67" s="60"/>
    </row>
    <row r="68" spans="1:9" s="11" customFormat="1" x14ac:dyDescent="0.3">
      <c r="A68" s="11">
        <f t="shared" ref="A68:A131" si="2">A67+1</f>
        <v>67</v>
      </c>
      <c r="B68" s="11">
        <v>9</v>
      </c>
      <c r="C68" s="11" t="s">
        <v>110</v>
      </c>
      <c r="D68" s="11" t="s">
        <v>203</v>
      </c>
      <c r="E68" s="58">
        <v>6</v>
      </c>
      <c r="F68" s="58"/>
      <c r="G68" s="13">
        <v>0</v>
      </c>
      <c r="H68" s="59">
        <f t="shared" ref="H68:H131" si="3">H67+G68</f>
        <v>113740</v>
      </c>
      <c r="I68" s="60"/>
    </row>
    <row r="69" spans="1:9" s="11" customFormat="1" x14ac:dyDescent="0.3">
      <c r="A69" s="11">
        <f t="shared" si="2"/>
        <v>68</v>
      </c>
      <c r="B69" s="11">
        <v>6</v>
      </c>
      <c r="C69" s="11" t="s">
        <v>97</v>
      </c>
      <c r="D69" s="11" t="s">
        <v>257</v>
      </c>
      <c r="E69" s="58">
        <v>7</v>
      </c>
      <c r="F69" s="58">
        <v>9</v>
      </c>
      <c r="G69" s="13">
        <v>0</v>
      </c>
      <c r="H69" s="59">
        <f t="shared" si="3"/>
        <v>113740</v>
      </c>
      <c r="I69" s="60"/>
    </row>
    <row r="70" spans="1:9" s="11" customFormat="1" x14ac:dyDescent="0.3">
      <c r="A70" s="11">
        <f t="shared" si="2"/>
        <v>69</v>
      </c>
      <c r="B70" s="11">
        <v>6</v>
      </c>
      <c r="C70" s="11" t="s">
        <v>225</v>
      </c>
      <c r="D70" s="11" t="s">
        <v>201</v>
      </c>
      <c r="E70" s="58">
        <v>7</v>
      </c>
      <c r="F70" s="58">
        <v>9</v>
      </c>
      <c r="G70" s="13">
        <v>0</v>
      </c>
      <c r="H70" s="59">
        <f t="shared" si="3"/>
        <v>113740</v>
      </c>
      <c r="I70" s="60"/>
    </row>
    <row r="71" spans="1:9" s="11" customFormat="1" x14ac:dyDescent="0.3">
      <c r="A71" s="11">
        <f t="shared" si="2"/>
        <v>70</v>
      </c>
      <c r="B71" s="11">
        <v>7</v>
      </c>
      <c r="C71" s="11" t="s">
        <v>100</v>
      </c>
      <c r="D71" s="11" t="s">
        <v>201</v>
      </c>
      <c r="E71" s="58">
        <v>7</v>
      </c>
      <c r="F71" s="58">
        <v>9</v>
      </c>
      <c r="G71" s="13">
        <v>0</v>
      </c>
      <c r="H71" s="59">
        <f t="shared" si="3"/>
        <v>113740</v>
      </c>
      <c r="I71" s="60"/>
    </row>
    <row r="72" spans="1:9" s="11" customFormat="1" x14ac:dyDescent="0.3">
      <c r="A72" s="11">
        <f t="shared" si="2"/>
        <v>71</v>
      </c>
      <c r="B72" s="11">
        <v>8</v>
      </c>
      <c r="C72" s="11" t="s">
        <v>111</v>
      </c>
      <c r="D72" s="11" t="s">
        <v>201</v>
      </c>
      <c r="E72" s="58">
        <v>7</v>
      </c>
      <c r="F72" s="58">
        <v>9</v>
      </c>
      <c r="G72" s="13">
        <v>0</v>
      </c>
      <c r="H72" s="59">
        <f t="shared" si="3"/>
        <v>113740</v>
      </c>
      <c r="I72" s="60"/>
    </row>
    <row r="73" spans="1:9" s="11" customFormat="1" x14ac:dyDescent="0.3">
      <c r="A73" s="11">
        <f t="shared" si="2"/>
        <v>72</v>
      </c>
      <c r="B73" s="11">
        <v>9</v>
      </c>
      <c r="C73" s="11" t="s">
        <v>195</v>
      </c>
      <c r="D73" s="11" t="s">
        <v>203</v>
      </c>
      <c r="E73" s="58">
        <v>7</v>
      </c>
      <c r="F73" s="58">
        <v>15</v>
      </c>
      <c r="G73" s="13">
        <v>0</v>
      </c>
      <c r="H73" s="59">
        <f t="shared" si="3"/>
        <v>113740</v>
      </c>
      <c r="I73" s="60"/>
    </row>
    <row r="74" spans="1:9" s="11" customFormat="1" x14ac:dyDescent="0.3">
      <c r="A74" s="11">
        <f t="shared" si="2"/>
        <v>73</v>
      </c>
      <c r="B74" s="11">
        <v>3</v>
      </c>
      <c r="C74" s="11" t="s">
        <v>209</v>
      </c>
      <c r="D74" s="11" t="s">
        <v>208</v>
      </c>
      <c r="E74" s="58">
        <v>7</v>
      </c>
      <c r="F74" s="58">
        <v>20</v>
      </c>
      <c r="G74" s="12">
        <v>294000</v>
      </c>
      <c r="H74" s="59">
        <f t="shared" si="3"/>
        <v>407740</v>
      </c>
      <c r="I74" s="60"/>
    </row>
    <row r="75" spans="1:9" s="11" customFormat="1" x14ac:dyDescent="0.3">
      <c r="A75" s="11">
        <f t="shared" si="2"/>
        <v>74</v>
      </c>
      <c r="B75" s="11">
        <v>3</v>
      </c>
      <c r="C75" s="11" t="s">
        <v>210</v>
      </c>
      <c r="D75" s="11" t="s">
        <v>207</v>
      </c>
      <c r="E75" s="58">
        <v>7</v>
      </c>
      <c r="F75" s="58">
        <v>20</v>
      </c>
      <c r="G75" s="13">
        <v>0</v>
      </c>
      <c r="H75" s="59">
        <f t="shared" si="3"/>
        <v>407740</v>
      </c>
      <c r="I75" s="60"/>
    </row>
    <row r="76" spans="1:9" s="11" customFormat="1" x14ac:dyDescent="0.3">
      <c r="A76" s="11">
        <f t="shared" si="2"/>
        <v>75</v>
      </c>
      <c r="B76" s="11">
        <v>3</v>
      </c>
      <c r="C76" s="11" t="s">
        <v>211</v>
      </c>
      <c r="D76" s="11" t="s">
        <v>203</v>
      </c>
      <c r="E76" s="58">
        <v>7</v>
      </c>
      <c r="F76" s="58">
        <v>20</v>
      </c>
      <c r="G76" s="13">
        <v>0</v>
      </c>
      <c r="H76" s="59">
        <f t="shared" si="3"/>
        <v>407740</v>
      </c>
      <c r="I76" s="60"/>
    </row>
    <row r="77" spans="1:9" s="11" customFormat="1" x14ac:dyDescent="0.3">
      <c r="A77" s="11">
        <f t="shared" si="2"/>
        <v>76</v>
      </c>
      <c r="B77" s="11">
        <v>12</v>
      </c>
      <c r="C77" s="11" t="s">
        <v>260</v>
      </c>
      <c r="D77" s="11" t="s">
        <v>261</v>
      </c>
      <c r="E77" s="58">
        <v>7</v>
      </c>
      <c r="F77" s="58">
        <v>21</v>
      </c>
      <c r="G77" s="13">
        <v>0</v>
      </c>
      <c r="H77" s="59">
        <f t="shared" si="3"/>
        <v>407740</v>
      </c>
      <c r="I77" s="60"/>
    </row>
    <row r="78" spans="1:9" s="11" customFormat="1" x14ac:dyDescent="0.3">
      <c r="A78" s="11">
        <f t="shared" si="2"/>
        <v>77</v>
      </c>
      <c r="B78" s="11">
        <v>14</v>
      </c>
      <c r="C78" s="11" t="s">
        <v>147</v>
      </c>
      <c r="D78" s="11" t="s">
        <v>240</v>
      </c>
      <c r="E78" s="58">
        <v>7</v>
      </c>
      <c r="F78" s="58"/>
      <c r="G78" s="13">
        <v>0</v>
      </c>
      <c r="H78" s="59">
        <f t="shared" si="3"/>
        <v>407740</v>
      </c>
      <c r="I78" s="60"/>
    </row>
    <row r="79" spans="1:9" s="11" customFormat="1" x14ac:dyDescent="0.3">
      <c r="A79" s="11">
        <f t="shared" si="2"/>
        <v>78</v>
      </c>
      <c r="B79" s="11">
        <v>3</v>
      </c>
      <c r="C79" s="11" t="s">
        <v>212</v>
      </c>
      <c r="D79" s="11" t="s">
        <v>203</v>
      </c>
      <c r="E79" s="58">
        <v>8</v>
      </c>
      <c r="F79" s="58">
        <v>9</v>
      </c>
      <c r="G79" s="13">
        <v>0</v>
      </c>
      <c r="H79" s="59">
        <f t="shared" si="3"/>
        <v>407740</v>
      </c>
      <c r="I79" s="60"/>
    </row>
    <row r="80" spans="1:9" s="11" customFormat="1" x14ac:dyDescent="0.3">
      <c r="A80" s="11">
        <f t="shared" si="2"/>
        <v>79</v>
      </c>
      <c r="B80" s="11">
        <v>3</v>
      </c>
      <c r="C80" s="11" t="s">
        <v>213</v>
      </c>
      <c r="D80" s="11" t="s">
        <v>203</v>
      </c>
      <c r="E80" s="58">
        <v>8</v>
      </c>
      <c r="F80" s="58">
        <v>9</v>
      </c>
      <c r="G80" s="13">
        <v>0</v>
      </c>
      <c r="H80" s="59">
        <f t="shared" si="3"/>
        <v>407740</v>
      </c>
      <c r="I80" s="60"/>
    </row>
    <row r="81" spans="1:9" s="11" customFormat="1" x14ac:dyDescent="0.3">
      <c r="A81" s="11">
        <f t="shared" si="2"/>
        <v>80</v>
      </c>
      <c r="B81" s="11">
        <v>12</v>
      </c>
      <c r="C81" s="11" t="s">
        <v>262</v>
      </c>
      <c r="D81" s="11" t="s">
        <v>263</v>
      </c>
      <c r="E81" s="58">
        <v>8</v>
      </c>
      <c r="F81" s="58"/>
      <c r="G81" s="13">
        <v>0</v>
      </c>
      <c r="H81" s="59">
        <f t="shared" si="3"/>
        <v>407740</v>
      </c>
      <c r="I81" s="60"/>
    </row>
    <row r="82" spans="1:9" s="11" customFormat="1" x14ac:dyDescent="0.3">
      <c r="A82" s="11">
        <f t="shared" si="2"/>
        <v>81</v>
      </c>
      <c r="B82" s="11">
        <v>3</v>
      </c>
      <c r="C82" s="11" t="s">
        <v>214</v>
      </c>
      <c r="D82" s="11" t="s">
        <v>203</v>
      </c>
      <c r="E82" s="58">
        <v>9</v>
      </c>
      <c r="F82" s="58">
        <v>10</v>
      </c>
      <c r="G82" s="13">
        <v>143000</v>
      </c>
      <c r="H82" s="59">
        <f t="shared" si="3"/>
        <v>550740</v>
      </c>
      <c r="I82" s="60"/>
    </row>
    <row r="83" spans="1:9" s="11" customFormat="1" x14ac:dyDescent="0.3">
      <c r="A83" s="11">
        <f t="shared" si="2"/>
        <v>82</v>
      </c>
      <c r="B83" s="11">
        <v>6</v>
      </c>
      <c r="C83" s="11" t="s">
        <v>98</v>
      </c>
      <c r="D83" s="11" t="s">
        <v>259</v>
      </c>
      <c r="E83" s="58">
        <v>9</v>
      </c>
      <c r="F83" s="58">
        <v>11</v>
      </c>
      <c r="G83" s="13">
        <v>0</v>
      </c>
      <c r="H83" s="59">
        <f t="shared" si="3"/>
        <v>550740</v>
      </c>
      <c r="I83" s="60"/>
    </row>
    <row r="84" spans="1:9" s="11" customFormat="1" x14ac:dyDescent="0.3">
      <c r="A84" s="11">
        <f t="shared" si="2"/>
        <v>83</v>
      </c>
      <c r="B84" s="11">
        <v>7</v>
      </c>
      <c r="C84" s="11" t="s">
        <v>101</v>
      </c>
      <c r="D84" s="11" t="s">
        <v>201</v>
      </c>
      <c r="E84" s="58">
        <v>9</v>
      </c>
      <c r="F84" s="58">
        <v>11</v>
      </c>
      <c r="G84" s="13">
        <v>1000</v>
      </c>
      <c r="H84" s="59">
        <f t="shared" si="3"/>
        <v>551740</v>
      </c>
      <c r="I84" s="60"/>
    </row>
    <row r="85" spans="1:9" s="11" customFormat="1" x14ac:dyDescent="0.3">
      <c r="A85" s="11">
        <f t="shared" si="2"/>
        <v>84</v>
      </c>
      <c r="B85" s="11">
        <v>12</v>
      </c>
      <c r="C85" s="11" t="s">
        <v>217</v>
      </c>
      <c r="D85" s="11" t="s">
        <v>203</v>
      </c>
      <c r="E85" s="58">
        <v>10</v>
      </c>
      <c r="F85" s="58">
        <v>11</v>
      </c>
      <c r="G85" s="13">
        <v>0</v>
      </c>
      <c r="H85" s="59">
        <f t="shared" si="3"/>
        <v>551740</v>
      </c>
      <c r="I85" s="60"/>
    </row>
    <row r="86" spans="1:9" s="11" customFormat="1" x14ac:dyDescent="0.3">
      <c r="A86" s="11">
        <f t="shared" si="2"/>
        <v>85</v>
      </c>
      <c r="B86" s="11">
        <v>12</v>
      </c>
      <c r="C86" s="11" t="s">
        <v>218</v>
      </c>
      <c r="D86" s="11" t="s">
        <v>203</v>
      </c>
      <c r="E86" s="58">
        <v>10</v>
      </c>
      <c r="F86" s="58">
        <v>11</v>
      </c>
      <c r="G86" s="13">
        <v>0</v>
      </c>
      <c r="H86" s="59">
        <f t="shared" si="3"/>
        <v>551740</v>
      </c>
      <c r="I86" s="60"/>
    </row>
    <row r="87" spans="1:9" s="11" customFormat="1" x14ac:dyDescent="0.3">
      <c r="A87" s="11">
        <f t="shared" si="2"/>
        <v>86</v>
      </c>
      <c r="B87" s="11">
        <v>4</v>
      </c>
      <c r="C87" s="11" t="s">
        <v>220</v>
      </c>
      <c r="D87" s="11" t="s">
        <v>203</v>
      </c>
      <c r="E87" s="58">
        <v>10</v>
      </c>
      <c r="F87" s="58">
        <v>12</v>
      </c>
      <c r="G87" s="13">
        <v>1000</v>
      </c>
      <c r="H87" s="59">
        <f t="shared" si="3"/>
        <v>552740</v>
      </c>
      <c r="I87" s="60"/>
    </row>
    <row r="88" spans="1:9" s="11" customFormat="1" x14ac:dyDescent="0.3">
      <c r="A88" s="11">
        <f t="shared" si="2"/>
        <v>87</v>
      </c>
      <c r="B88" s="11">
        <v>7</v>
      </c>
      <c r="C88" s="11" t="s">
        <v>102</v>
      </c>
      <c r="D88" s="11" t="s">
        <v>201</v>
      </c>
      <c r="E88" s="58">
        <v>10</v>
      </c>
      <c r="F88" s="58">
        <v>13</v>
      </c>
      <c r="G88" s="13">
        <v>0</v>
      </c>
      <c r="H88" s="59">
        <f t="shared" si="3"/>
        <v>552740</v>
      </c>
      <c r="I88" s="60"/>
    </row>
    <row r="89" spans="1:9" s="11" customFormat="1" x14ac:dyDescent="0.3">
      <c r="A89" s="11">
        <f t="shared" si="2"/>
        <v>88</v>
      </c>
      <c r="B89" s="11">
        <v>5</v>
      </c>
      <c r="C89" s="11" t="s">
        <v>223</v>
      </c>
      <c r="D89" s="11" t="s">
        <v>203</v>
      </c>
      <c r="E89" s="58">
        <v>10</v>
      </c>
      <c r="F89" s="58">
        <v>15</v>
      </c>
      <c r="G89" s="13">
        <v>7500</v>
      </c>
      <c r="H89" s="59">
        <f t="shared" si="3"/>
        <v>560240</v>
      </c>
      <c r="I89" s="60"/>
    </row>
    <row r="90" spans="1:9" s="11" customFormat="1" x14ac:dyDescent="0.3">
      <c r="A90" s="11">
        <f t="shared" si="2"/>
        <v>89</v>
      </c>
      <c r="B90" s="11">
        <v>8</v>
      </c>
      <c r="C90" s="11" t="s">
        <v>114</v>
      </c>
      <c r="D90" s="11" t="s">
        <v>201</v>
      </c>
      <c r="E90" s="58">
        <v>10</v>
      </c>
      <c r="F90" s="58">
        <v>15</v>
      </c>
      <c r="G90" s="13">
        <v>0</v>
      </c>
      <c r="H90" s="59">
        <f t="shared" si="3"/>
        <v>560240</v>
      </c>
      <c r="I90" s="60"/>
    </row>
    <row r="91" spans="1:9" s="11" customFormat="1" x14ac:dyDescent="0.3">
      <c r="A91" s="11">
        <f t="shared" si="2"/>
        <v>90</v>
      </c>
      <c r="B91" s="11">
        <v>11</v>
      </c>
      <c r="C91" s="11" t="s">
        <v>197</v>
      </c>
      <c r="D91" s="11" t="s">
        <v>203</v>
      </c>
      <c r="E91" s="58">
        <v>10</v>
      </c>
      <c r="F91" s="58">
        <v>15</v>
      </c>
      <c r="G91" s="13">
        <v>0</v>
      </c>
      <c r="H91" s="59">
        <f t="shared" si="3"/>
        <v>560240</v>
      </c>
      <c r="I91" s="60"/>
    </row>
    <row r="92" spans="1:9" s="11" customFormat="1" x14ac:dyDescent="0.3">
      <c r="A92" s="11">
        <f t="shared" si="2"/>
        <v>91</v>
      </c>
      <c r="B92" s="11">
        <v>8</v>
      </c>
      <c r="C92" s="11" t="s">
        <v>113</v>
      </c>
      <c r="D92" s="11" t="s">
        <v>203</v>
      </c>
      <c r="E92" s="58">
        <v>10</v>
      </c>
      <c r="F92" s="58">
        <v>17</v>
      </c>
      <c r="G92" s="13">
        <v>0</v>
      </c>
      <c r="H92" s="59">
        <f t="shared" si="3"/>
        <v>560240</v>
      </c>
      <c r="I92" s="60"/>
    </row>
    <row r="93" spans="1:9" s="11" customFormat="1" x14ac:dyDescent="0.3">
      <c r="A93" s="11">
        <f t="shared" si="2"/>
        <v>92</v>
      </c>
      <c r="B93" s="11">
        <v>4</v>
      </c>
      <c r="C93" s="11" t="s">
        <v>221</v>
      </c>
      <c r="D93" s="11" t="s">
        <v>203</v>
      </c>
      <c r="E93" s="58">
        <v>11</v>
      </c>
      <c r="F93" s="58">
        <v>13</v>
      </c>
      <c r="G93" s="13">
        <v>0</v>
      </c>
      <c r="H93" s="59">
        <f t="shared" si="3"/>
        <v>560240</v>
      </c>
      <c r="I93" s="60"/>
    </row>
    <row r="94" spans="1:9" s="11" customFormat="1" x14ac:dyDescent="0.3">
      <c r="A94" s="11">
        <f t="shared" si="2"/>
        <v>93</v>
      </c>
      <c r="B94" s="11">
        <v>6</v>
      </c>
      <c r="C94" s="11" t="s">
        <v>99</v>
      </c>
      <c r="D94" s="11" t="s">
        <v>203</v>
      </c>
      <c r="E94" s="58">
        <v>12</v>
      </c>
      <c r="F94" s="58">
        <v>15</v>
      </c>
      <c r="G94" s="13">
        <v>2500</v>
      </c>
      <c r="H94" s="59">
        <f t="shared" si="3"/>
        <v>562740</v>
      </c>
      <c r="I94" s="60"/>
    </row>
    <row r="95" spans="1:9" s="11" customFormat="1" x14ac:dyDescent="0.3">
      <c r="A95" s="11">
        <f t="shared" si="2"/>
        <v>94</v>
      </c>
      <c r="B95" s="11">
        <v>11</v>
      </c>
      <c r="C95" s="11" t="s">
        <v>130</v>
      </c>
      <c r="D95" s="11" t="s">
        <v>203</v>
      </c>
      <c r="E95" s="58">
        <v>12</v>
      </c>
      <c r="F95" s="58">
        <v>17</v>
      </c>
      <c r="G95" s="13">
        <v>0</v>
      </c>
      <c r="H95" s="59">
        <f t="shared" si="3"/>
        <v>562740</v>
      </c>
      <c r="I95" s="60"/>
    </row>
    <row r="96" spans="1:9" s="11" customFormat="1" x14ac:dyDescent="0.3">
      <c r="A96" s="11">
        <f t="shared" si="2"/>
        <v>95</v>
      </c>
      <c r="B96" s="11">
        <v>8</v>
      </c>
      <c r="C96" s="11" t="s">
        <v>112</v>
      </c>
      <c r="D96" s="11" t="s">
        <v>203</v>
      </c>
      <c r="E96" s="58">
        <v>12</v>
      </c>
      <c r="F96" s="58">
        <v>18</v>
      </c>
      <c r="G96" s="13">
        <v>0</v>
      </c>
      <c r="H96" s="59">
        <f t="shared" si="3"/>
        <v>562740</v>
      </c>
      <c r="I96" s="60"/>
    </row>
    <row r="97" spans="1:9" s="11" customFormat="1" x14ac:dyDescent="0.3">
      <c r="A97" s="11">
        <f t="shared" si="2"/>
        <v>96</v>
      </c>
      <c r="B97" s="11">
        <v>7</v>
      </c>
      <c r="C97" s="11" t="s">
        <v>103</v>
      </c>
      <c r="D97" s="11" t="s">
        <v>201</v>
      </c>
      <c r="E97" s="58">
        <v>13</v>
      </c>
      <c r="F97" s="58">
        <v>13</v>
      </c>
      <c r="G97" s="13">
        <v>0</v>
      </c>
      <c r="H97" s="59">
        <f t="shared" si="3"/>
        <v>562740</v>
      </c>
      <c r="I97" s="60"/>
    </row>
    <row r="98" spans="1:9" s="11" customFormat="1" x14ac:dyDescent="0.3">
      <c r="A98" s="11">
        <f t="shared" si="2"/>
        <v>97</v>
      </c>
      <c r="B98" s="11">
        <v>4</v>
      </c>
      <c r="C98" s="11" t="s">
        <v>84</v>
      </c>
      <c r="D98" s="11" t="s">
        <v>222</v>
      </c>
      <c r="E98" s="58">
        <v>13</v>
      </c>
      <c r="F98" s="58">
        <v>15</v>
      </c>
      <c r="G98" s="13">
        <v>1000</v>
      </c>
      <c r="H98" s="59">
        <f t="shared" si="3"/>
        <v>563740</v>
      </c>
      <c r="I98" s="60"/>
    </row>
    <row r="99" spans="1:9" s="11" customFormat="1" x14ac:dyDescent="0.3">
      <c r="A99" s="11">
        <f t="shared" si="2"/>
        <v>98</v>
      </c>
      <c r="B99" s="11">
        <v>7</v>
      </c>
      <c r="C99" s="11" t="s">
        <v>104</v>
      </c>
      <c r="D99" s="11" t="s">
        <v>203</v>
      </c>
      <c r="E99" s="58">
        <v>13</v>
      </c>
      <c r="F99" s="58">
        <v>15</v>
      </c>
      <c r="G99" s="13">
        <v>0</v>
      </c>
      <c r="H99" s="59">
        <f t="shared" si="3"/>
        <v>563740</v>
      </c>
      <c r="I99" s="60"/>
    </row>
    <row r="100" spans="1:9" s="11" customFormat="1" x14ac:dyDescent="0.3">
      <c r="A100" s="11">
        <f t="shared" si="2"/>
        <v>99</v>
      </c>
      <c r="B100" s="11">
        <v>12</v>
      </c>
      <c r="C100" s="11" t="s">
        <v>81</v>
      </c>
      <c r="D100" s="11" t="s">
        <v>201</v>
      </c>
      <c r="E100" s="58">
        <v>15</v>
      </c>
      <c r="F100" s="58">
        <v>16</v>
      </c>
      <c r="G100" s="13">
        <v>500</v>
      </c>
      <c r="H100" s="59">
        <f t="shared" si="3"/>
        <v>564240</v>
      </c>
      <c r="I100" s="60"/>
    </row>
    <row r="101" spans="1:9" s="11" customFormat="1" x14ac:dyDescent="0.3">
      <c r="A101" s="11">
        <f t="shared" si="2"/>
        <v>100</v>
      </c>
      <c r="B101" s="11">
        <v>13</v>
      </c>
      <c r="C101" s="11" t="s">
        <v>237</v>
      </c>
      <c r="D101" s="11" t="s">
        <v>203</v>
      </c>
      <c r="E101" s="58">
        <v>16</v>
      </c>
      <c r="F101" s="58"/>
      <c r="G101" s="13">
        <v>1500</v>
      </c>
      <c r="H101" s="59">
        <f t="shared" si="3"/>
        <v>565740</v>
      </c>
      <c r="I101" s="60"/>
    </row>
    <row r="102" spans="1:9" s="11" customFormat="1" x14ac:dyDescent="0.3">
      <c r="A102" s="11">
        <f t="shared" si="2"/>
        <v>101</v>
      </c>
      <c r="B102" s="11">
        <v>4</v>
      </c>
      <c r="C102" s="11" t="s">
        <v>86</v>
      </c>
      <c r="D102" s="11" t="s">
        <v>203</v>
      </c>
      <c r="E102" s="58">
        <v>17</v>
      </c>
      <c r="F102" s="58">
        <v>19</v>
      </c>
      <c r="G102" s="13">
        <v>0</v>
      </c>
      <c r="H102" s="59">
        <f t="shared" si="3"/>
        <v>565740</v>
      </c>
      <c r="I102" s="60"/>
    </row>
    <row r="103" spans="1:9" s="11" customFormat="1" x14ac:dyDescent="0.3">
      <c r="A103" s="11">
        <f t="shared" si="2"/>
        <v>102</v>
      </c>
      <c r="B103" s="11">
        <v>12</v>
      </c>
      <c r="C103" s="11" t="s">
        <v>137</v>
      </c>
      <c r="D103" s="11" t="s">
        <v>203</v>
      </c>
      <c r="E103" s="58">
        <v>18</v>
      </c>
      <c r="F103" s="58">
        <v>21</v>
      </c>
      <c r="G103" s="13">
        <v>0</v>
      </c>
      <c r="H103" s="59">
        <f t="shared" si="3"/>
        <v>565740</v>
      </c>
      <c r="I103" s="60"/>
    </row>
    <row r="104" spans="1:9" s="11" customFormat="1" x14ac:dyDescent="0.3">
      <c r="A104" s="11">
        <f t="shared" si="2"/>
        <v>103</v>
      </c>
      <c r="B104" s="11">
        <v>3</v>
      </c>
      <c r="C104" s="11" t="s">
        <v>215</v>
      </c>
      <c r="D104" s="11" t="s">
        <v>203</v>
      </c>
      <c r="E104" s="58">
        <v>20</v>
      </c>
      <c r="F104" s="58">
        <v>21</v>
      </c>
      <c r="G104" s="13">
        <v>5000</v>
      </c>
      <c r="H104" s="59">
        <f t="shared" si="3"/>
        <v>570740</v>
      </c>
      <c r="I104" s="60"/>
    </row>
    <row r="105" spans="1:9" s="11" customFormat="1" x14ac:dyDescent="0.3">
      <c r="A105" s="11">
        <f t="shared" si="2"/>
        <v>104</v>
      </c>
      <c r="B105" s="11">
        <v>3</v>
      </c>
      <c r="C105" s="11" t="s">
        <v>216</v>
      </c>
      <c r="D105" s="11" t="s">
        <v>203</v>
      </c>
      <c r="E105" s="58">
        <v>20</v>
      </c>
      <c r="F105" s="58">
        <v>21</v>
      </c>
      <c r="G105" s="13">
        <v>5000</v>
      </c>
      <c r="H105" s="59">
        <f t="shared" si="3"/>
        <v>575740</v>
      </c>
      <c r="I105" s="60"/>
    </row>
    <row r="106" spans="1:9" s="11" customFormat="1" x14ac:dyDescent="0.3">
      <c r="A106" s="11">
        <f t="shared" si="2"/>
        <v>105</v>
      </c>
      <c r="B106" s="11">
        <v>4</v>
      </c>
      <c r="C106" s="11" t="s">
        <v>87</v>
      </c>
      <c r="D106" s="11" t="s">
        <v>203</v>
      </c>
      <c r="E106" s="58">
        <v>20</v>
      </c>
      <c r="F106" s="58">
        <v>21</v>
      </c>
      <c r="G106" s="13">
        <v>1500</v>
      </c>
      <c r="H106" s="59">
        <f t="shared" si="3"/>
        <v>577240</v>
      </c>
      <c r="I106" s="60"/>
    </row>
    <row r="107" spans="1:9" s="11" customFormat="1" x14ac:dyDescent="0.3">
      <c r="A107" s="11">
        <f t="shared" si="2"/>
        <v>106</v>
      </c>
      <c r="B107" s="11">
        <v>15</v>
      </c>
      <c r="C107" s="11" t="s">
        <v>150</v>
      </c>
      <c r="D107" s="11" t="s">
        <v>233</v>
      </c>
      <c r="E107" s="58">
        <v>20</v>
      </c>
      <c r="F107" s="58">
        <v>21</v>
      </c>
      <c r="G107" s="13">
        <v>0</v>
      </c>
      <c r="H107" s="59">
        <f t="shared" si="3"/>
        <v>577240</v>
      </c>
      <c r="I107" s="60"/>
    </row>
    <row r="108" spans="1:9" s="11" customFormat="1" x14ac:dyDescent="0.3">
      <c r="A108" s="11">
        <f t="shared" si="2"/>
        <v>107</v>
      </c>
      <c r="B108" s="11">
        <v>13</v>
      </c>
      <c r="C108" s="11" t="s">
        <v>138</v>
      </c>
      <c r="D108" s="11" t="s">
        <v>233</v>
      </c>
      <c r="E108" s="58">
        <v>21</v>
      </c>
      <c r="F108" s="58">
        <v>26</v>
      </c>
      <c r="G108" s="13">
        <v>0</v>
      </c>
      <c r="H108" s="59">
        <f t="shared" si="3"/>
        <v>577240</v>
      </c>
      <c r="I108" s="60"/>
    </row>
    <row r="109" spans="1:9" s="11" customFormat="1" x14ac:dyDescent="0.3">
      <c r="A109" s="11">
        <f t="shared" si="2"/>
        <v>108</v>
      </c>
      <c r="B109" s="11">
        <v>13</v>
      </c>
      <c r="C109" s="11" t="s">
        <v>236</v>
      </c>
      <c r="D109" s="11" t="s">
        <v>201</v>
      </c>
      <c r="E109" s="58">
        <v>21</v>
      </c>
      <c r="F109" s="58">
        <v>26</v>
      </c>
      <c r="G109" s="13">
        <v>0</v>
      </c>
      <c r="H109" s="59">
        <f t="shared" si="3"/>
        <v>577240</v>
      </c>
      <c r="I109" s="60"/>
    </row>
    <row r="110" spans="1:9" s="11" customFormat="1" x14ac:dyDescent="0.3">
      <c r="A110" s="11">
        <f t="shared" si="2"/>
        <v>109</v>
      </c>
      <c r="B110" s="11">
        <v>13</v>
      </c>
      <c r="C110" s="11" t="s">
        <v>234</v>
      </c>
      <c r="D110" s="11" t="s">
        <v>233</v>
      </c>
      <c r="E110" s="58">
        <v>21</v>
      </c>
      <c r="F110" s="58">
        <v>30</v>
      </c>
      <c r="G110" s="13">
        <v>0</v>
      </c>
      <c r="H110" s="59">
        <f t="shared" si="3"/>
        <v>577240</v>
      </c>
      <c r="I110" s="60"/>
    </row>
    <row r="111" spans="1:9" s="11" customFormat="1" x14ac:dyDescent="0.3">
      <c r="A111" s="11">
        <f t="shared" si="2"/>
        <v>110</v>
      </c>
      <c r="B111" s="11">
        <v>15</v>
      </c>
      <c r="C111" s="11" t="s">
        <v>241</v>
      </c>
      <c r="D111" s="11" t="s">
        <v>233</v>
      </c>
      <c r="E111" s="58">
        <v>21</v>
      </c>
      <c r="F111" s="58">
        <v>30</v>
      </c>
      <c r="G111" s="13">
        <v>0</v>
      </c>
      <c r="H111" s="59">
        <f t="shared" si="3"/>
        <v>577240</v>
      </c>
      <c r="I111" s="60"/>
    </row>
    <row r="112" spans="1:9" s="11" customFormat="1" x14ac:dyDescent="0.3">
      <c r="A112" s="11">
        <f t="shared" si="2"/>
        <v>111</v>
      </c>
      <c r="B112" s="11">
        <v>12</v>
      </c>
      <c r="C112" s="11" t="s">
        <v>82</v>
      </c>
      <c r="D112" s="11" t="s">
        <v>203</v>
      </c>
      <c r="E112" s="58">
        <v>21</v>
      </c>
      <c r="F112" s="58"/>
      <c r="G112" s="13">
        <v>10000</v>
      </c>
      <c r="H112" s="59">
        <f t="shared" si="3"/>
        <v>587240</v>
      </c>
      <c r="I112" s="60"/>
    </row>
    <row r="113" spans="1:9" s="11" customFormat="1" x14ac:dyDescent="0.3">
      <c r="A113" s="11">
        <f t="shared" si="2"/>
        <v>112</v>
      </c>
      <c r="B113" s="11">
        <v>13</v>
      </c>
      <c r="C113" s="11" t="s">
        <v>238</v>
      </c>
      <c r="D113" s="11" t="s">
        <v>183</v>
      </c>
      <c r="E113" s="58">
        <v>21</v>
      </c>
      <c r="F113" s="58"/>
      <c r="G113" s="13">
        <v>0</v>
      </c>
      <c r="H113" s="59">
        <f t="shared" si="3"/>
        <v>587240</v>
      </c>
      <c r="I113" s="60"/>
    </row>
    <row r="114" spans="1:9" s="11" customFormat="1" x14ac:dyDescent="0.3">
      <c r="A114" s="11">
        <f t="shared" si="2"/>
        <v>113</v>
      </c>
      <c r="B114" s="11">
        <v>13</v>
      </c>
      <c r="C114" s="11" t="s">
        <v>239</v>
      </c>
      <c r="D114" s="11" t="s">
        <v>233</v>
      </c>
      <c r="E114" s="58">
        <v>21</v>
      </c>
      <c r="F114" s="58"/>
      <c r="G114" s="13">
        <v>0</v>
      </c>
      <c r="H114" s="59">
        <f t="shared" si="3"/>
        <v>587240</v>
      </c>
      <c r="I114" s="60"/>
    </row>
    <row r="115" spans="1:9" s="11" customFormat="1" x14ac:dyDescent="0.3">
      <c r="A115" s="11">
        <f t="shared" si="2"/>
        <v>114</v>
      </c>
      <c r="B115" s="11">
        <v>14</v>
      </c>
      <c r="C115" s="11" t="s">
        <v>143</v>
      </c>
      <c r="D115" s="11" t="s">
        <v>203</v>
      </c>
      <c r="E115" s="58">
        <v>21</v>
      </c>
      <c r="F115" s="58"/>
      <c r="G115" s="13">
        <v>0</v>
      </c>
      <c r="H115" s="59">
        <f t="shared" si="3"/>
        <v>587240</v>
      </c>
      <c r="I115" s="60"/>
    </row>
    <row r="116" spans="1:9" s="11" customFormat="1" x14ac:dyDescent="0.3">
      <c r="A116" s="11">
        <f t="shared" si="2"/>
        <v>115</v>
      </c>
      <c r="B116" s="11">
        <v>14</v>
      </c>
      <c r="C116" s="11" t="s">
        <v>144</v>
      </c>
      <c r="D116" s="11" t="s">
        <v>184</v>
      </c>
      <c r="E116" s="58">
        <v>21</v>
      </c>
      <c r="F116" s="58"/>
      <c r="G116" s="13">
        <v>0</v>
      </c>
      <c r="H116" s="59">
        <f t="shared" si="3"/>
        <v>587240</v>
      </c>
      <c r="I116" s="60"/>
    </row>
    <row r="117" spans="1:9" s="11" customFormat="1" x14ac:dyDescent="0.3">
      <c r="A117" s="11">
        <f t="shared" si="2"/>
        <v>116</v>
      </c>
      <c r="B117" s="11">
        <v>14</v>
      </c>
      <c r="C117" s="11" t="s">
        <v>145</v>
      </c>
      <c r="D117" s="11" t="s">
        <v>184</v>
      </c>
      <c r="E117" s="58">
        <v>21</v>
      </c>
      <c r="F117" s="58"/>
      <c r="G117" s="13">
        <v>0</v>
      </c>
      <c r="H117" s="59">
        <f t="shared" si="3"/>
        <v>587240</v>
      </c>
      <c r="I117" s="60"/>
    </row>
    <row r="118" spans="1:9" s="11" customFormat="1" x14ac:dyDescent="0.3">
      <c r="A118" s="11">
        <f t="shared" si="2"/>
        <v>117</v>
      </c>
      <c r="B118" s="11">
        <v>14</v>
      </c>
      <c r="C118" s="11" t="s">
        <v>146</v>
      </c>
      <c r="D118" s="11" t="s">
        <v>184</v>
      </c>
      <c r="E118" s="58">
        <v>21</v>
      </c>
      <c r="F118" s="58"/>
      <c r="G118" s="13">
        <v>0</v>
      </c>
      <c r="H118" s="59">
        <f t="shared" si="3"/>
        <v>587240</v>
      </c>
      <c r="I118" s="60"/>
    </row>
    <row r="119" spans="1:9" s="11" customFormat="1" x14ac:dyDescent="0.3">
      <c r="A119" s="11">
        <f t="shared" si="2"/>
        <v>118</v>
      </c>
      <c r="B119" s="11">
        <v>14</v>
      </c>
      <c r="C119" s="11" t="s">
        <v>148</v>
      </c>
      <c r="D119" s="11" t="s">
        <v>264</v>
      </c>
      <c r="E119" s="58">
        <v>21</v>
      </c>
      <c r="F119" s="58"/>
      <c r="G119" s="13">
        <v>0</v>
      </c>
      <c r="H119" s="59">
        <f t="shared" si="3"/>
        <v>587240</v>
      </c>
      <c r="I119" s="60"/>
    </row>
    <row r="120" spans="1:9" s="79" customFormat="1" x14ac:dyDescent="0.3">
      <c r="A120" s="79">
        <f t="shared" si="2"/>
        <v>119</v>
      </c>
      <c r="B120" s="79">
        <v>16</v>
      </c>
      <c r="C120" s="79" t="s">
        <v>243</v>
      </c>
      <c r="D120" s="80" t="s">
        <v>244</v>
      </c>
      <c r="E120" s="81">
        <v>30</v>
      </c>
      <c r="F120" s="81">
        <v>39</v>
      </c>
      <c r="G120" s="82">
        <v>5000</v>
      </c>
      <c r="H120" s="83">
        <f t="shared" si="3"/>
        <v>592240</v>
      </c>
      <c r="I120" s="84"/>
    </row>
    <row r="121" spans="1:9" s="79" customFormat="1" x14ac:dyDescent="0.3">
      <c r="A121" s="79">
        <f t="shared" si="2"/>
        <v>120</v>
      </c>
      <c r="B121" s="79">
        <v>16</v>
      </c>
      <c r="C121" s="80" t="s">
        <v>160</v>
      </c>
      <c r="D121" s="79" t="s">
        <v>245</v>
      </c>
      <c r="E121" s="81">
        <v>30</v>
      </c>
      <c r="F121" s="81">
        <v>39</v>
      </c>
      <c r="G121" s="82">
        <v>1000</v>
      </c>
      <c r="H121" s="83">
        <f t="shared" si="3"/>
        <v>593240</v>
      </c>
      <c r="I121" s="84"/>
    </row>
    <row r="122" spans="1:9" s="79" customFormat="1" x14ac:dyDescent="0.3">
      <c r="A122" s="79">
        <f t="shared" si="2"/>
        <v>121</v>
      </c>
      <c r="B122" s="79">
        <v>16</v>
      </c>
      <c r="C122" s="80" t="s">
        <v>159</v>
      </c>
      <c r="D122" s="80" t="s">
        <v>265</v>
      </c>
      <c r="E122" s="81">
        <v>30</v>
      </c>
      <c r="F122" s="81">
        <v>39</v>
      </c>
      <c r="G122" s="82">
        <v>0</v>
      </c>
      <c r="H122" s="83">
        <f t="shared" si="3"/>
        <v>593240</v>
      </c>
      <c r="I122" s="84"/>
    </row>
    <row r="123" spans="1:9" s="79" customFormat="1" x14ac:dyDescent="0.3">
      <c r="A123" s="79">
        <f t="shared" si="2"/>
        <v>122</v>
      </c>
      <c r="B123" s="79">
        <v>16</v>
      </c>
      <c r="C123" s="79" t="s">
        <v>158</v>
      </c>
      <c r="D123" s="79" t="s">
        <v>201</v>
      </c>
      <c r="E123" s="81">
        <v>30</v>
      </c>
      <c r="F123" s="81">
        <v>42</v>
      </c>
      <c r="G123" s="82">
        <v>0</v>
      </c>
      <c r="H123" s="83">
        <f t="shared" si="3"/>
        <v>593240</v>
      </c>
      <c r="I123" s="84"/>
    </row>
    <row r="124" spans="1:9" s="79" customFormat="1" x14ac:dyDescent="0.3">
      <c r="A124" s="79">
        <f t="shared" si="2"/>
        <v>123</v>
      </c>
      <c r="B124" s="79">
        <v>17</v>
      </c>
      <c r="C124" s="79" t="s">
        <v>164</v>
      </c>
      <c r="D124" s="80" t="s">
        <v>244</v>
      </c>
      <c r="E124" s="81">
        <v>30</v>
      </c>
      <c r="F124" s="81">
        <v>50</v>
      </c>
      <c r="G124" s="82">
        <v>20000</v>
      </c>
      <c r="H124" s="83">
        <f t="shared" si="3"/>
        <v>613240</v>
      </c>
      <c r="I124" s="84"/>
    </row>
    <row r="125" spans="1:9" s="11" customFormat="1" x14ac:dyDescent="0.3">
      <c r="A125" s="11">
        <f t="shared" si="2"/>
        <v>124</v>
      </c>
      <c r="B125" s="11">
        <v>13</v>
      </c>
      <c r="C125" s="11" t="s">
        <v>235</v>
      </c>
      <c r="D125" s="11" t="s">
        <v>233</v>
      </c>
      <c r="E125" s="58">
        <v>30</v>
      </c>
      <c r="F125" s="58">
        <v>100</v>
      </c>
      <c r="G125" s="13">
        <v>0</v>
      </c>
      <c r="H125" s="59">
        <f t="shared" si="3"/>
        <v>613240</v>
      </c>
      <c r="I125" s="60"/>
    </row>
    <row r="126" spans="1:9" s="11" customFormat="1" x14ac:dyDescent="0.3">
      <c r="A126" s="11">
        <f t="shared" si="2"/>
        <v>125</v>
      </c>
      <c r="B126" s="11">
        <v>16</v>
      </c>
      <c r="C126" s="11" t="s">
        <v>242</v>
      </c>
      <c r="D126" s="11" t="s">
        <v>203</v>
      </c>
      <c r="E126" s="58">
        <v>35</v>
      </c>
      <c r="F126" s="58">
        <v>38</v>
      </c>
      <c r="G126" s="13">
        <v>0</v>
      </c>
      <c r="H126" s="59">
        <f t="shared" si="3"/>
        <v>613240</v>
      </c>
      <c r="I126" s="60"/>
    </row>
    <row r="127" spans="1:9" s="11" customFormat="1" x14ac:dyDescent="0.3">
      <c r="A127" s="11">
        <f t="shared" si="2"/>
        <v>126</v>
      </c>
      <c r="B127" s="11">
        <v>16</v>
      </c>
      <c r="C127" s="11" t="s">
        <v>152</v>
      </c>
      <c r="D127" s="11" t="s">
        <v>203</v>
      </c>
      <c r="E127" s="58">
        <v>35</v>
      </c>
      <c r="F127" s="58">
        <v>38</v>
      </c>
      <c r="G127" s="13">
        <v>0</v>
      </c>
      <c r="H127" s="59">
        <f t="shared" si="3"/>
        <v>613240</v>
      </c>
      <c r="I127" s="60"/>
    </row>
    <row r="128" spans="1:9" s="79" customFormat="1" x14ac:dyDescent="0.3">
      <c r="A128" s="79">
        <f t="shared" si="2"/>
        <v>127</v>
      </c>
      <c r="B128" s="79">
        <v>16</v>
      </c>
      <c r="C128" s="80" t="s">
        <v>191</v>
      </c>
      <c r="D128" s="79" t="s">
        <v>203</v>
      </c>
      <c r="E128" s="81">
        <v>35</v>
      </c>
      <c r="F128" s="81">
        <v>39</v>
      </c>
      <c r="G128" s="82">
        <v>0</v>
      </c>
      <c r="H128" s="83">
        <f t="shared" si="3"/>
        <v>613240</v>
      </c>
      <c r="I128" s="84"/>
    </row>
    <row r="129" spans="1:9" s="79" customFormat="1" x14ac:dyDescent="0.3">
      <c r="A129" s="79">
        <f t="shared" si="2"/>
        <v>128</v>
      </c>
      <c r="B129" s="79">
        <v>16</v>
      </c>
      <c r="C129" s="79" t="s">
        <v>153</v>
      </c>
      <c r="D129" s="80" t="s">
        <v>187</v>
      </c>
      <c r="E129" s="81">
        <v>39</v>
      </c>
      <c r="F129" s="81">
        <v>42</v>
      </c>
      <c r="G129" s="82">
        <v>0</v>
      </c>
      <c r="H129" s="83">
        <f t="shared" si="3"/>
        <v>613240</v>
      </c>
      <c r="I129" s="84"/>
    </row>
    <row r="130" spans="1:9" s="79" customFormat="1" x14ac:dyDescent="0.3">
      <c r="A130" s="79">
        <f t="shared" si="2"/>
        <v>129</v>
      </c>
      <c r="B130" s="79">
        <v>16</v>
      </c>
      <c r="C130" s="79" t="s">
        <v>154</v>
      </c>
      <c r="D130" s="80" t="s">
        <v>187</v>
      </c>
      <c r="E130" s="81">
        <v>39</v>
      </c>
      <c r="F130" s="81">
        <v>42</v>
      </c>
      <c r="G130" s="82">
        <v>0</v>
      </c>
      <c r="H130" s="83">
        <f t="shared" si="3"/>
        <v>613240</v>
      </c>
      <c r="I130" s="84"/>
    </row>
    <row r="131" spans="1:9" s="79" customFormat="1" x14ac:dyDescent="0.3">
      <c r="A131" s="79">
        <f t="shared" si="2"/>
        <v>130</v>
      </c>
      <c r="B131" s="79">
        <v>16</v>
      </c>
      <c r="C131" s="80" t="s">
        <v>156</v>
      </c>
      <c r="D131" s="80" t="s">
        <v>244</v>
      </c>
      <c r="E131" s="81">
        <v>39</v>
      </c>
      <c r="F131" s="81">
        <v>42</v>
      </c>
      <c r="G131" s="82">
        <v>0</v>
      </c>
      <c r="H131" s="83">
        <f t="shared" si="3"/>
        <v>613240</v>
      </c>
      <c r="I131" s="84"/>
    </row>
    <row r="132" spans="1:9" s="79" customFormat="1" x14ac:dyDescent="0.3">
      <c r="A132" s="79">
        <f t="shared" ref="A132:A148" si="4">A131+1</f>
        <v>131</v>
      </c>
      <c r="B132" s="79">
        <v>16</v>
      </c>
      <c r="C132" s="79" t="s">
        <v>157</v>
      </c>
      <c r="D132" s="80" t="s">
        <v>244</v>
      </c>
      <c r="E132" s="81">
        <v>39</v>
      </c>
      <c r="F132" s="81">
        <v>42</v>
      </c>
      <c r="G132" s="82">
        <v>0</v>
      </c>
      <c r="H132" s="83">
        <f t="shared" ref="H132:H148" si="5">H131+G132</f>
        <v>613240</v>
      </c>
      <c r="I132" s="84"/>
    </row>
    <row r="133" spans="1:9" s="79" customFormat="1" x14ac:dyDescent="0.3">
      <c r="A133" s="79">
        <f t="shared" si="4"/>
        <v>132</v>
      </c>
      <c r="B133" s="79">
        <v>17</v>
      </c>
      <c r="C133" s="79" t="s">
        <v>250</v>
      </c>
      <c r="D133" s="80" t="s">
        <v>244</v>
      </c>
      <c r="E133" s="81">
        <v>42</v>
      </c>
      <c r="F133" s="81">
        <v>55</v>
      </c>
      <c r="G133" s="82">
        <v>0</v>
      </c>
      <c r="H133" s="83">
        <f t="shared" si="5"/>
        <v>613240</v>
      </c>
      <c r="I133" s="84"/>
    </row>
    <row r="134" spans="1:9" s="79" customFormat="1" x14ac:dyDescent="0.3">
      <c r="A134" s="79">
        <f t="shared" si="4"/>
        <v>133</v>
      </c>
      <c r="B134" s="79">
        <v>16</v>
      </c>
      <c r="C134" s="79" t="s">
        <v>246</v>
      </c>
      <c r="D134" s="80" t="s">
        <v>187</v>
      </c>
      <c r="E134" s="81">
        <v>45</v>
      </c>
      <c r="F134" s="81">
        <v>50</v>
      </c>
      <c r="G134" s="82">
        <v>10000</v>
      </c>
      <c r="H134" s="83">
        <f t="shared" si="5"/>
        <v>623240</v>
      </c>
      <c r="I134" s="84"/>
    </row>
    <row r="135" spans="1:9" s="79" customFormat="1" x14ac:dyDescent="0.3">
      <c r="A135" s="79">
        <f t="shared" si="4"/>
        <v>134</v>
      </c>
      <c r="B135" s="79">
        <v>17</v>
      </c>
      <c r="C135" s="79" t="s">
        <v>162</v>
      </c>
      <c r="D135" s="80" t="s">
        <v>244</v>
      </c>
      <c r="E135" s="81">
        <v>45</v>
      </c>
      <c r="F135" s="81">
        <v>50</v>
      </c>
      <c r="G135" s="82">
        <v>25000</v>
      </c>
      <c r="H135" s="83">
        <f t="shared" si="5"/>
        <v>648240</v>
      </c>
      <c r="I135" s="84"/>
    </row>
    <row r="136" spans="1:9" s="79" customFormat="1" x14ac:dyDescent="0.3">
      <c r="A136" s="79">
        <f t="shared" si="4"/>
        <v>135</v>
      </c>
      <c r="B136" s="79">
        <v>17</v>
      </c>
      <c r="C136" s="79" t="s">
        <v>168</v>
      </c>
      <c r="D136" s="80" t="s">
        <v>244</v>
      </c>
      <c r="E136" s="81">
        <v>45</v>
      </c>
      <c r="F136" s="81">
        <v>50</v>
      </c>
      <c r="G136" s="82">
        <v>5000</v>
      </c>
      <c r="H136" s="83">
        <f t="shared" si="5"/>
        <v>653240</v>
      </c>
      <c r="I136" s="84"/>
    </row>
    <row r="137" spans="1:9" s="79" customFormat="1" x14ac:dyDescent="0.3">
      <c r="A137" s="79">
        <f t="shared" si="4"/>
        <v>136</v>
      </c>
      <c r="B137" s="79">
        <v>17</v>
      </c>
      <c r="C137" s="79" t="s">
        <v>169</v>
      </c>
      <c r="D137" s="80" t="s">
        <v>244</v>
      </c>
      <c r="E137" s="81">
        <v>45</v>
      </c>
      <c r="F137" s="81">
        <v>50</v>
      </c>
      <c r="G137" s="82">
        <v>0</v>
      </c>
      <c r="H137" s="83">
        <f t="shared" si="5"/>
        <v>653240</v>
      </c>
      <c r="I137" s="84"/>
    </row>
    <row r="138" spans="1:9" s="79" customFormat="1" x14ac:dyDescent="0.3">
      <c r="A138" s="79">
        <f t="shared" si="4"/>
        <v>137</v>
      </c>
      <c r="B138" s="79">
        <v>17</v>
      </c>
      <c r="C138" s="79" t="s">
        <v>247</v>
      </c>
      <c r="D138" s="80" t="s">
        <v>244</v>
      </c>
      <c r="E138" s="81">
        <v>45</v>
      </c>
      <c r="F138" s="81">
        <v>50</v>
      </c>
      <c r="G138" s="82">
        <v>5000</v>
      </c>
      <c r="H138" s="83">
        <f t="shared" si="5"/>
        <v>658240</v>
      </c>
      <c r="I138" s="84"/>
    </row>
    <row r="139" spans="1:9" s="79" customFormat="1" x14ac:dyDescent="0.3">
      <c r="A139" s="79">
        <f t="shared" si="4"/>
        <v>138</v>
      </c>
      <c r="B139" s="79">
        <v>17</v>
      </c>
      <c r="C139" s="79" t="s">
        <v>248</v>
      </c>
      <c r="D139" s="80" t="s">
        <v>244</v>
      </c>
      <c r="E139" s="81">
        <v>45</v>
      </c>
      <c r="F139" s="81">
        <v>50</v>
      </c>
      <c r="G139" s="82">
        <v>0</v>
      </c>
      <c r="H139" s="83">
        <f t="shared" si="5"/>
        <v>658240</v>
      </c>
      <c r="I139" s="84"/>
    </row>
    <row r="140" spans="1:9" s="79" customFormat="1" x14ac:dyDescent="0.3">
      <c r="A140" s="79">
        <f t="shared" si="4"/>
        <v>139</v>
      </c>
      <c r="B140" s="79">
        <v>17</v>
      </c>
      <c r="C140" s="79" t="s">
        <v>249</v>
      </c>
      <c r="D140" s="80" t="s">
        <v>244</v>
      </c>
      <c r="E140" s="81">
        <v>45</v>
      </c>
      <c r="F140" s="81">
        <v>55</v>
      </c>
      <c r="G140" s="82">
        <v>20000</v>
      </c>
      <c r="H140" s="83">
        <f t="shared" si="5"/>
        <v>678240</v>
      </c>
      <c r="I140" s="84"/>
    </row>
    <row r="141" spans="1:9" s="79" customFormat="1" x14ac:dyDescent="0.3">
      <c r="A141" s="79">
        <f>A140+1</f>
        <v>140</v>
      </c>
      <c r="B141" s="79">
        <v>18</v>
      </c>
      <c r="C141" s="80" t="s">
        <v>251</v>
      </c>
      <c r="D141" s="80" t="s">
        <v>252</v>
      </c>
      <c r="E141" s="81">
        <v>52</v>
      </c>
      <c r="F141" s="81"/>
      <c r="G141" s="82">
        <v>0</v>
      </c>
      <c r="H141" s="83">
        <f t="shared" si="5"/>
        <v>678240</v>
      </c>
      <c r="I141" s="84"/>
    </row>
    <row r="142" spans="1:9" s="79" customFormat="1" x14ac:dyDescent="0.3">
      <c r="A142" s="79">
        <f t="shared" si="4"/>
        <v>141</v>
      </c>
      <c r="B142" s="79">
        <v>18</v>
      </c>
      <c r="C142" s="79" t="s">
        <v>171</v>
      </c>
      <c r="D142" s="79" t="s">
        <v>186</v>
      </c>
      <c r="E142" s="81">
        <v>52</v>
      </c>
      <c r="F142" s="81"/>
      <c r="G142" s="82">
        <v>0</v>
      </c>
      <c r="H142" s="83">
        <f t="shared" si="5"/>
        <v>678240</v>
      </c>
      <c r="I142" s="84"/>
    </row>
    <row r="143" spans="1:9" s="79" customFormat="1" x14ac:dyDescent="0.3">
      <c r="A143" s="79">
        <f t="shared" si="4"/>
        <v>142</v>
      </c>
      <c r="B143" s="79">
        <v>18</v>
      </c>
      <c r="C143" s="79" t="s">
        <v>172</v>
      </c>
      <c r="D143" s="79" t="s">
        <v>186</v>
      </c>
      <c r="E143" s="81">
        <v>52</v>
      </c>
      <c r="F143" s="81"/>
      <c r="G143" s="82">
        <v>0</v>
      </c>
      <c r="H143" s="83">
        <f t="shared" si="5"/>
        <v>678240</v>
      </c>
      <c r="I143" s="84"/>
    </row>
    <row r="144" spans="1:9" s="79" customFormat="1" x14ac:dyDescent="0.3">
      <c r="A144" s="79">
        <f t="shared" si="4"/>
        <v>143</v>
      </c>
      <c r="B144" s="79">
        <v>18</v>
      </c>
      <c r="C144" s="79" t="s">
        <v>173</v>
      </c>
      <c r="D144" s="79" t="s">
        <v>201</v>
      </c>
      <c r="E144" s="81">
        <v>52</v>
      </c>
      <c r="F144" s="81"/>
      <c r="G144" s="82">
        <v>0</v>
      </c>
      <c r="H144" s="83">
        <f t="shared" si="5"/>
        <v>678240</v>
      </c>
      <c r="I144" s="84"/>
    </row>
    <row r="145" spans="1:9" s="79" customFormat="1" x14ac:dyDescent="0.3">
      <c r="A145" s="79">
        <f t="shared" si="4"/>
        <v>144</v>
      </c>
      <c r="B145" s="79">
        <v>18</v>
      </c>
      <c r="C145" s="79" t="s">
        <v>253</v>
      </c>
      <c r="D145" s="79" t="s">
        <v>186</v>
      </c>
      <c r="E145" s="81">
        <v>52</v>
      </c>
      <c r="F145" s="81"/>
      <c r="G145" s="82">
        <v>0</v>
      </c>
      <c r="H145" s="83">
        <f t="shared" si="5"/>
        <v>678240</v>
      </c>
      <c r="I145" s="84"/>
    </row>
    <row r="146" spans="1:9" s="79" customFormat="1" x14ac:dyDescent="0.3">
      <c r="A146" s="79">
        <f t="shared" si="4"/>
        <v>145</v>
      </c>
      <c r="B146" s="79">
        <v>18</v>
      </c>
      <c r="C146" s="79" t="s">
        <v>174</v>
      </c>
      <c r="D146" s="80" t="s">
        <v>187</v>
      </c>
      <c r="E146" s="81">
        <v>52</v>
      </c>
      <c r="F146" s="81"/>
      <c r="G146" s="82">
        <v>0</v>
      </c>
      <c r="H146" s="83">
        <f t="shared" si="5"/>
        <v>678240</v>
      </c>
      <c r="I146" s="84"/>
    </row>
    <row r="147" spans="1:9" s="79" customFormat="1" x14ac:dyDescent="0.3">
      <c r="A147" s="79">
        <f t="shared" si="4"/>
        <v>146</v>
      </c>
      <c r="B147" s="79">
        <v>18</v>
      </c>
      <c r="C147" s="79" t="s">
        <v>175</v>
      </c>
      <c r="D147" s="80" t="s">
        <v>188</v>
      </c>
      <c r="E147" s="81">
        <v>52</v>
      </c>
      <c r="F147" s="81"/>
      <c r="G147" s="82">
        <v>0</v>
      </c>
      <c r="H147" s="83">
        <f t="shared" si="5"/>
        <v>678240</v>
      </c>
      <c r="I147" s="84"/>
    </row>
    <row r="148" spans="1:9" s="79" customFormat="1" x14ac:dyDescent="0.3">
      <c r="A148" s="79">
        <f t="shared" si="4"/>
        <v>147</v>
      </c>
      <c r="B148" s="79">
        <v>18</v>
      </c>
      <c r="C148" s="80" t="s">
        <v>176</v>
      </c>
      <c r="D148" s="80" t="s">
        <v>189</v>
      </c>
      <c r="E148" s="81">
        <v>52</v>
      </c>
      <c r="F148" s="81"/>
      <c r="G148" s="82">
        <v>0</v>
      </c>
      <c r="H148" s="83">
        <f t="shared" si="5"/>
        <v>678240</v>
      </c>
      <c r="I148" s="84"/>
    </row>
    <row r="149" spans="1:9" s="11" customFormat="1" x14ac:dyDescent="0.3">
      <c r="E149" s="58"/>
      <c r="F149" s="58"/>
      <c r="G149" s="13"/>
      <c r="H149" s="59"/>
      <c r="I149" s="60"/>
    </row>
    <row r="150" spans="1:9" s="11" customFormat="1" x14ac:dyDescent="0.3">
      <c r="E150" s="58"/>
      <c r="F150" s="58"/>
      <c r="G150" s="13"/>
      <c r="H150" s="59"/>
      <c r="I150" s="60"/>
    </row>
    <row r="151" spans="1:9" s="11" customFormat="1" x14ac:dyDescent="0.3">
      <c r="E151" s="58"/>
      <c r="F151" s="58"/>
      <c r="G151" s="13"/>
      <c r="H151" s="59"/>
      <c r="I151" s="60"/>
    </row>
    <row r="152" spans="1:9" s="11" customFormat="1" x14ac:dyDescent="0.3">
      <c r="E152" s="58"/>
      <c r="F152" s="58"/>
      <c r="G152" s="13"/>
      <c r="H152" s="59"/>
      <c r="I152" s="60"/>
    </row>
    <row r="153" spans="1:9" s="11" customFormat="1" x14ac:dyDescent="0.3">
      <c r="E153" s="58"/>
      <c r="F153" s="58"/>
      <c r="G153" s="13"/>
      <c r="H153" s="59"/>
      <c r="I153" s="60"/>
    </row>
    <row r="154" spans="1:9" x14ac:dyDescent="0.3">
      <c r="G154" s="7"/>
    </row>
    <row r="155" spans="1:9" x14ac:dyDescent="0.3">
      <c r="G155" s="7"/>
    </row>
    <row r="156" spans="1:9" x14ac:dyDescent="0.3">
      <c r="G156" s="7"/>
    </row>
    <row r="157" spans="1:9" x14ac:dyDescent="0.3">
      <c r="G157" s="7"/>
    </row>
    <row r="158" spans="1:9" x14ac:dyDescent="0.3">
      <c r="G158" s="7"/>
    </row>
    <row r="159" spans="1:9" x14ac:dyDescent="0.3">
      <c r="G159" s="7"/>
    </row>
    <row r="160" spans="1:9" x14ac:dyDescent="0.3">
      <c r="G160" s="7"/>
    </row>
    <row r="161" spans="7:7" x14ac:dyDescent="0.3">
      <c r="G161" s="7"/>
    </row>
    <row r="162" spans="7:7" x14ac:dyDescent="0.3">
      <c r="G162" s="7"/>
    </row>
    <row r="163" spans="7:7" x14ac:dyDescent="0.3">
      <c r="G163" s="7"/>
    </row>
    <row r="164" spans="7:7" x14ac:dyDescent="0.3">
      <c r="G164" s="7"/>
    </row>
    <row r="165" spans="7:7" x14ac:dyDescent="0.3">
      <c r="G165" s="7"/>
    </row>
    <row r="166" spans="7:7" x14ac:dyDescent="0.3">
      <c r="G166" s="7"/>
    </row>
    <row r="167" spans="7:7" x14ac:dyDescent="0.3">
      <c r="G167" s="7"/>
    </row>
    <row r="168" spans="7:7" x14ac:dyDescent="0.3">
      <c r="G168" s="7"/>
    </row>
    <row r="169" spans="7:7" x14ac:dyDescent="0.3">
      <c r="G169" s="7"/>
    </row>
    <row r="170" spans="7:7" x14ac:dyDescent="0.3">
      <c r="G170" s="7"/>
    </row>
    <row r="171" spans="7:7" x14ac:dyDescent="0.3">
      <c r="G171" s="7"/>
    </row>
    <row r="172" spans="7:7" x14ac:dyDescent="0.3">
      <c r="G172" s="7"/>
    </row>
    <row r="173" spans="7:7" x14ac:dyDescent="0.3">
      <c r="G173" s="7"/>
    </row>
    <row r="174" spans="7:7" x14ac:dyDescent="0.3">
      <c r="G174" s="7"/>
    </row>
    <row r="175" spans="7:7" x14ac:dyDescent="0.3">
      <c r="G175" s="7"/>
    </row>
    <row r="176" spans="7:7" x14ac:dyDescent="0.3">
      <c r="G176" s="7"/>
    </row>
    <row r="177" spans="7:7" x14ac:dyDescent="0.3">
      <c r="G177" s="7"/>
    </row>
    <row r="178" spans="7:7" x14ac:dyDescent="0.3">
      <c r="G178" s="7"/>
    </row>
    <row r="179" spans="7:7" x14ac:dyDescent="0.3">
      <c r="G179" s="7"/>
    </row>
    <row r="180" spans="7:7" x14ac:dyDescent="0.3">
      <c r="G180" s="7"/>
    </row>
    <row r="181" spans="7:7" x14ac:dyDescent="0.3">
      <c r="G181" s="7"/>
    </row>
    <row r="182" spans="7:7" x14ac:dyDescent="0.3">
      <c r="G182" s="7"/>
    </row>
    <row r="183" spans="7:7" x14ac:dyDescent="0.3">
      <c r="G183" s="7"/>
    </row>
    <row r="184" spans="7:7" x14ac:dyDescent="0.3">
      <c r="G184" s="7"/>
    </row>
    <row r="185" spans="7:7" x14ac:dyDescent="0.3">
      <c r="G185" s="7"/>
    </row>
    <row r="186" spans="7:7" x14ac:dyDescent="0.3">
      <c r="G186" s="7"/>
    </row>
    <row r="187" spans="7:7" x14ac:dyDescent="0.3">
      <c r="G187" s="7"/>
    </row>
    <row r="188" spans="7:7" x14ac:dyDescent="0.3">
      <c r="G188" s="7"/>
    </row>
    <row r="189" spans="7:7" x14ac:dyDescent="0.3">
      <c r="G189" s="7"/>
    </row>
    <row r="190" spans="7:7" x14ac:dyDescent="0.3">
      <c r="G190" s="7"/>
    </row>
    <row r="191" spans="7:7" x14ac:dyDescent="0.3">
      <c r="G191" s="7"/>
    </row>
    <row r="192" spans="7:7" x14ac:dyDescent="0.3">
      <c r="G192" s="7"/>
    </row>
    <row r="193" spans="7:7" x14ac:dyDescent="0.3">
      <c r="G193" s="7"/>
    </row>
    <row r="194" spans="7:7" x14ac:dyDescent="0.3">
      <c r="G194" s="7"/>
    </row>
    <row r="195" spans="7:7" x14ac:dyDescent="0.3">
      <c r="G195" s="7"/>
    </row>
    <row r="196" spans="7:7" x14ac:dyDescent="0.3">
      <c r="G196" s="7"/>
    </row>
    <row r="197" spans="7:7" x14ac:dyDescent="0.3">
      <c r="G197" s="7"/>
    </row>
    <row r="198" spans="7:7" x14ac:dyDescent="0.3">
      <c r="G198" s="7"/>
    </row>
    <row r="199" spans="7:7" x14ac:dyDescent="0.3">
      <c r="G199" s="7"/>
    </row>
    <row r="200" spans="7:7" x14ac:dyDescent="0.3">
      <c r="G200" s="7"/>
    </row>
    <row r="201" spans="7:7" x14ac:dyDescent="0.3">
      <c r="G201" s="7"/>
    </row>
    <row r="202" spans="7:7" x14ac:dyDescent="0.3">
      <c r="G202" s="7"/>
    </row>
    <row r="203" spans="7:7" x14ac:dyDescent="0.3">
      <c r="G203" s="7"/>
    </row>
    <row r="204" spans="7:7" x14ac:dyDescent="0.3">
      <c r="G204" s="7"/>
    </row>
    <row r="205" spans="7:7" x14ac:dyDescent="0.3">
      <c r="G205" s="7"/>
    </row>
    <row r="206" spans="7:7" x14ac:dyDescent="0.3">
      <c r="G206" s="7"/>
    </row>
    <row r="207" spans="7:7" x14ac:dyDescent="0.3">
      <c r="G207" s="7"/>
    </row>
    <row r="208" spans="7:7" x14ac:dyDescent="0.3">
      <c r="G208" s="7"/>
    </row>
    <row r="209" spans="7:7" x14ac:dyDescent="0.3">
      <c r="G20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38"/>
  <sheetViews>
    <sheetView rightToLeft="1" zoomScale="95" zoomScaleNormal="95" workbookViewId="0">
      <selection activeCell="C124" sqref="C124"/>
    </sheetView>
  </sheetViews>
  <sheetFormatPr defaultRowHeight="14.4" x14ac:dyDescent="0.3"/>
  <cols>
    <col min="1" max="1" width="4.44140625" customWidth="1"/>
    <col min="2" max="2" width="4.6640625" customWidth="1"/>
    <col min="3" max="3" width="87.21875" bestFit="1" customWidth="1"/>
    <col min="4" max="4" width="23.6640625" bestFit="1" customWidth="1"/>
    <col min="5" max="6" width="5.44140625" style="4" bestFit="1" customWidth="1"/>
  </cols>
  <sheetData>
    <row r="1" spans="1:6" x14ac:dyDescent="0.3">
      <c r="A1" s="2" t="s">
        <v>47</v>
      </c>
      <c r="B1" s="2" t="s">
        <v>199</v>
      </c>
      <c r="C1" s="2" t="s">
        <v>48</v>
      </c>
      <c r="D1" s="2" t="s">
        <v>49</v>
      </c>
      <c r="E1" s="2" t="s">
        <v>50</v>
      </c>
      <c r="F1" s="2" t="s">
        <v>50</v>
      </c>
    </row>
    <row r="2" spans="1:6" s="11" customFormat="1" x14ac:dyDescent="0.3">
      <c r="A2" s="11">
        <v>1</v>
      </c>
      <c r="B2" s="11">
        <v>11</v>
      </c>
      <c r="C2" s="11" t="s">
        <v>131</v>
      </c>
      <c r="D2" s="11" t="s">
        <v>219</v>
      </c>
      <c r="E2" s="58">
        <v>0</v>
      </c>
      <c r="F2" s="58">
        <v>0</v>
      </c>
    </row>
    <row r="3" spans="1:6" s="11" customFormat="1" x14ac:dyDescent="0.3">
      <c r="A3" s="11">
        <f>A2+1</f>
        <v>2</v>
      </c>
      <c r="B3" s="11">
        <v>1</v>
      </c>
      <c r="C3" s="11" t="s">
        <v>54</v>
      </c>
      <c r="D3" s="11" t="s">
        <v>202</v>
      </c>
      <c r="E3" s="58">
        <v>0</v>
      </c>
      <c r="F3" s="58">
        <v>0</v>
      </c>
    </row>
    <row r="4" spans="1:6" s="11" customFormat="1" x14ac:dyDescent="0.3">
      <c r="A4" s="11">
        <f>A3+1</f>
        <v>3</v>
      </c>
      <c r="B4" s="11">
        <v>1</v>
      </c>
      <c r="C4" s="11" t="s">
        <v>53</v>
      </c>
      <c r="D4" s="11" t="s">
        <v>201</v>
      </c>
      <c r="E4" s="58">
        <v>0</v>
      </c>
      <c r="F4" s="58">
        <v>0</v>
      </c>
    </row>
    <row r="5" spans="1:6" s="11" customFormat="1" x14ac:dyDescent="0.3">
      <c r="A5" s="11">
        <f>A4+1</f>
        <v>4</v>
      </c>
      <c r="B5" s="11">
        <v>1</v>
      </c>
      <c r="C5" s="11" t="s">
        <v>56</v>
      </c>
      <c r="D5" s="11" t="s">
        <v>201</v>
      </c>
      <c r="E5" s="58">
        <v>0</v>
      </c>
      <c r="F5" s="58">
        <v>0</v>
      </c>
    </row>
    <row r="6" spans="1:6" s="11" customFormat="1" x14ac:dyDescent="0.3">
      <c r="A6" s="11">
        <f>A5+1</f>
        <v>5</v>
      </c>
      <c r="B6" s="11">
        <v>1</v>
      </c>
      <c r="C6" s="11" t="s">
        <v>57</v>
      </c>
      <c r="D6" s="11" t="s">
        <v>201</v>
      </c>
      <c r="E6" s="58">
        <v>0</v>
      </c>
      <c r="F6" s="58">
        <v>0</v>
      </c>
    </row>
    <row r="7" spans="1:6" s="11" customFormat="1" x14ac:dyDescent="0.3">
      <c r="A7" s="11">
        <f>A6+1</f>
        <v>6</v>
      </c>
      <c r="B7" s="11">
        <v>1</v>
      </c>
      <c r="C7" s="11" t="s">
        <v>58</v>
      </c>
      <c r="D7" s="11" t="s">
        <v>201</v>
      </c>
      <c r="E7" s="58">
        <v>0</v>
      </c>
      <c r="F7" s="58">
        <v>0</v>
      </c>
    </row>
    <row r="8" spans="1:6" s="11" customFormat="1" x14ac:dyDescent="0.3">
      <c r="A8" s="11">
        <f t="shared" ref="A8:A71" si="0">A7+1</f>
        <v>7</v>
      </c>
      <c r="B8" s="11">
        <v>1</v>
      </c>
      <c r="C8" s="11" t="s">
        <v>59</v>
      </c>
      <c r="D8" s="11" t="s">
        <v>201</v>
      </c>
      <c r="E8" s="58">
        <v>0</v>
      </c>
      <c r="F8" s="58">
        <v>0</v>
      </c>
    </row>
    <row r="9" spans="1:6" s="11" customFormat="1" x14ac:dyDescent="0.3">
      <c r="A9" s="11">
        <f t="shared" si="0"/>
        <v>8</v>
      </c>
      <c r="B9" s="11">
        <v>1</v>
      </c>
      <c r="C9" s="11" t="s">
        <v>55</v>
      </c>
      <c r="D9" s="11" t="s">
        <v>201</v>
      </c>
      <c r="E9" s="58">
        <v>0</v>
      </c>
      <c r="F9" s="58">
        <v>0</v>
      </c>
    </row>
    <row r="10" spans="1:6" s="11" customFormat="1" x14ac:dyDescent="0.3">
      <c r="A10" s="11">
        <f t="shared" si="0"/>
        <v>9</v>
      </c>
      <c r="B10" s="11">
        <v>1</v>
      </c>
      <c r="C10" s="11" t="s">
        <v>60</v>
      </c>
      <c r="D10" s="11" t="s">
        <v>201</v>
      </c>
      <c r="E10" s="58">
        <v>0</v>
      </c>
      <c r="F10" s="58">
        <v>1</v>
      </c>
    </row>
    <row r="11" spans="1:6" s="11" customFormat="1" x14ac:dyDescent="0.3">
      <c r="A11" s="11">
        <f t="shared" si="0"/>
        <v>10</v>
      </c>
      <c r="B11" s="11">
        <v>4</v>
      </c>
      <c r="C11" s="11" t="s">
        <v>85</v>
      </c>
      <c r="D11" s="11" t="s">
        <v>219</v>
      </c>
      <c r="E11" s="58">
        <v>0</v>
      </c>
      <c r="F11" s="58">
        <v>2</v>
      </c>
    </row>
    <row r="12" spans="1:6" s="11" customFormat="1" x14ac:dyDescent="0.3">
      <c r="A12" s="11">
        <f t="shared" si="0"/>
        <v>11</v>
      </c>
      <c r="B12" s="11">
        <v>4</v>
      </c>
      <c r="C12" s="11" t="s">
        <v>88</v>
      </c>
      <c r="D12" s="11" t="s">
        <v>219</v>
      </c>
      <c r="E12" s="58">
        <v>0</v>
      </c>
      <c r="F12" s="58">
        <v>2</v>
      </c>
    </row>
    <row r="13" spans="1:6" s="11" customFormat="1" x14ac:dyDescent="0.3">
      <c r="A13" s="11">
        <f t="shared" si="0"/>
        <v>12</v>
      </c>
      <c r="B13" s="11">
        <v>2</v>
      </c>
      <c r="C13" s="11" t="s">
        <v>204</v>
      </c>
      <c r="D13" s="11" t="s">
        <v>201</v>
      </c>
      <c r="E13" s="58">
        <v>0</v>
      </c>
      <c r="F13" s="58">
        <v>2</v>
      </c>
    </row>
    <row r="14" spans="1:6" s="11" customFormat="1" x14ac:dyDescent="0.3">
      <c r="A14" s="11">
        <f t="shared" si="0"/>
        <v>13</v>
      </c>
      <c r="B14" s="11">
        <v>5</v>
      </c>
      <c r="C14" s="11" t="s">
        <v>89</v>
      </c>
      <c r="D14" s="11" t="s">
        <v>203</v>
      </c>
      <c r="E14" s="58">
        <v>0</v>
      </c>
      <c r="F14" s="58">
        <v>3</v>
      </c>
    </row>
    <row r="15" spans="1:6" s="11" customFormat="1" x14ac:dyDescent="0.3">
      <c r="A15" s="11">
        <f t="shared" si="0"/>
        <v>14</v>
      </c>
      <c r="B15" s="11">
        <v>11</v>
      </c>
      <c r="C15" s="11" t="s">
        <v>134</v>
      </c>
      <c r="D15" s="11" t="s">
        <v>203</v>
      </c>
      <c r="E15" s="58">
        <v>0</v>
      </c>
      <c r="F15" s="58">
        <v>3</v>
      </c>
    </row>
    <row r="16" spans="1:6" s="11" customFormat="1" x14ac:dyDescent="0.3">
      <c r="A16" s="11">
        <f t="shared" si="0"/>
        <v>15</v>
      </c>
      <c r="B16" s="11">
        <v>11</v>
      </c>
      <c r="C16" s="11" t="s">
        <v>127</v>
      </c>
      <c r="D16" s="11" t="s">
        <v>203</v>
      </c>
      <c r="E16" s="58">
        <v>0</v>
      </c>
      <c r="F16" s="58">
        <v>3</v>
      </c>
    </row>
    <row r="17" spans="1:6" s="11" customFormat="1" x14ac:dyDescent="0.3">
      <c r="A17" s="11">
        <f t="shared" si="0"/>
        <v>16</v>
      </c>
      <c r="B17" s="11">
        <v>11</v>
      </c>
      <c r="C17" s="11" t="s">
        <v>128</v>
      </c>
      <c r="D17" s="11" t="s">
        <v>203</v>
      </c>
      <c r="E17" s="58">
        <v>0</v>
      </c>
      <c r="F17" s="58">
        <v>3</v>
      </c>
    </row>
    <row r="18" spans="1:6" s="11" customFormat="1" x14ac:dyDescent="0.3">
      <c r="A18" s="11">
        <f t="shared" si="0"/>
        <v>17</v>
      </c>
      <c r="B18" s="11">
        <v>6</v>
      </c>
      <c r="C18" s="11" t="s">
        <v>224</v>
      </c>
      <c r="D18" s="11" t="s">
        <v>201</v>
      </c>
      <c r="E18" s="58">
        <v>0</v>
      </c>
      <c r="F18" s="58">
        <v>3</v>
      </c>
    </row>
    <row r="19" spans="1:6" s="11" customFormat="1" x14ac:dyDescent="0.3">
      <c r="A19" s="11">
        <f t="shared" si="0"/>
        <v>18</v>
      </c>
      <c r="B19" s="11">
        <v>6</v>
      </c>
      <c r="C19" s="11" t="s">
        <v>194</v>
      </c>
      <c r="D19" s="11" t="s">
        <v>203</v>
      </c>
      <c r="E19" s="58">
        <v>0</v>
      </c>
      <c r="F19" s="58">
        <v>4</v>
      </c>
    </row>
    <row r="20" spans="1:6" s="11" customFormat="1" x14ac:dyDescent="0.3">
      <c r="A20" s="11">
        <f t="shared" si="0"/>
        <v>19</v>
      </c>
      <c r="B20" s="11">
        <v>15</v>
      </c>
      <c r="C20" s="11" t="s">
        <v>149</v>
      </c>
      <c r="D20" s="11" t="s">
        <v>219</v>
      </c>
      <c r="E20" s="58">
        <v>0</v>
      </c>
      <c r="F20" s="58">
        <v>5</v>
      </c>
    </row>
    <row r="21" spans="1:6" s="11" customFormat="1" x14ac:dyDescent="0.3">
      <c r="A21" s="11">
        <f t="shared" si="0"/>
        <v>20</v>
      </c>
      <c r="B21" s="11">
        <v>10</v>
      </c>
      <c r="C21" s="11" t="s">
        <v>119</v>
      </c>
      <c r="D21" s="11" t="s">
        <v>201</v>
      </c>
      <c r="E21" s="58">
        <v>0</v>
      </c>
      <c r="F21" s="58">
        <v>5</v>
      </c>
    </row>
    <row r="22" spans="1:6" s="11" customFormat="1" x14ac:dyDescent="0.3">
      <c r="A22" s="11">
        <f t="shared" si="0"/>
        <v>21</v>
      </c>
      <c r="B22" s="11">
        <v>10</v>
      </c>
      <c r="C22" s="11" t="s">
        <v>120</v>
      </c>
      <c r="D22" s="11" t="s">
        <v>201</v>
      </c>
      <c r="E22" s="58">
        <v>0</v>
      </c>
      <c r="F22" s="58">
        <v>5</v>
      </c>
    </row>
    <row r="23" spans="1:6" s="11" customFormat="1" x14ac:dyDescent="0.3">
      <c r="A23" s="11">
        <f t="shared" si="0"/>
        <v>22</v>
      </c>
      <c r="B23" s="11">
        <v>10</v>
      </c>
      <c r="C23" s="11" t="s">
        <v>121</v>
      </c>
      <c r="D23" s="11" t="s">
        <v>201</v>
      </c>
      <c r="E23" s="58">
        <v>0</v>
      </c>
      <c r="F23" s="58">
        <v>5</v>
      </c>
    </row>
    <row r="24" spans="1:6" s="11" customFormat="1" x14ac:dyDescent="0.3">
      <c r="A24" s="11">
        <f t="shared" si="0"/>
        <v>23</v>
      </c>
      <c r="B24" s="11">
        <v>10</v>
      </c>
      <c r="C24" s="11" t="s">
        <v>122</v>
      </c>
      <c r="D24" s="11" t="s">
        <v>201</v>
      </c>
      <c r="E24" s="58">
        <v>0</v>
      </c>
      <c r="F24" s="58">
        <v>5</v>
      </c>
    </row>
    <row r="25" spans="1:6" s="11" customFormat="1" x14ac:dyDescent="0.3">
      <c r="A25" s="11">
        <f t="shared" si="0"/>
        <v>24</v>
      </c>
      <c r="B25" s="11">
        <v>10</v>
      </c>
      <c r="C25" s="11" t="s">
        <v>123</v>
      </c>
      <c r="D25" s="11" t="s">
        <v>201</v>
      </c>
      <c r="E25" s="58">
        <v>0</v>
      </c>
      <c r="F25" s="58">
        <v>5</v>
      </c>
    </row>
    <row r="26" spans="1:6" s="11" customFormat="1" x14ac:dyDescent="0.3">
      <c r="A26" s="11">
        <f t="shared" si="0"/>
        <v>25</v>
      </c>
      <c r="B26" s="11">
        <v>10</v>
      </c>
      <c r="C26" s="11" t="s">
        <v>124</v>
      </c>
      <c r="D26" s="11" t="s">
        <v>201</v>
      </c>
      <c r="E26" s="58">
        <v>0</v>
      </c>
      <c r="F26" s="58">
        <v>5</v>
      </c>
    </row>
    <row r="27" spans="1:6" s="11" customFormat="1" x14ac:dyDescent="0.3">
      <c r="A27" s="11">
        <f t="shared" si="0"/>
        <v>26</v>
      </c>
      <c r="B27" s="11">
        <v>10</v>
      </c>
      <c r="C27" s="11" t="s">
        <v>229</v>
      </c>
      <c r="D27" s="11" t="s">
        <v>201</v>
      </c>
      <c r="E27" s="58">
        <v>0</v>
      </c>
      <c r="F27" s="58">
        <v>5</v>
      </c>
    </row>
    <row r="28" spans="1:6" s="11" customFormat="1" x14ac:dyDescent="0.3">
      <c r="A28" s="11">
        <f t="shared" si="0"/>
        <v>27</v>
      </c>
      <c r="B28" s="11">
        <v>10</v>
      </c>
      <c r="C28" s="11" t="s">
        <v>230</v>
      </c>
      <c r="D28" s="11" t="s">
        <v>201</v>
      </c>
      <c r="E28" s="58">
        <v>0</v>
      </c>
      <c r="F28" s="58">
        <v>5</v>
      </c>
    </row>
    <row r="29" spans="1:6" s="11" customFormat="1" x14ac:dyDescent="0.3">
      <c r="A29" s="11">
        <f t="shared" si="0"/>
        <v>28</v>
      </c>
      <c r="B29" s="11">
        <v>10</v>
      </c>
      <c r="C29" s="11" t="s">
        <v>231</v>
      </c>
      <c r="D29" s="11" t="s">
        <v>201</v>
      </c>
      <c r="E29" s="58">
        <v>0</v>
      </c>
      <c r="F29" s="58">
        <v>5</v>
      </c>
    </row>
    <row r="30" spans="1:6" s="11" customFormat="1" x14ac:dyDescent="0.3">
      <c r="A30" s="11">
        <f t="shared" si="0"/>
        <v>29</v>
      </c>
      <c r="B30" s="11">
        <v>6</v>
      </c>
      <c r="C30" s="11" t="s">
        <v>95</v>
      </c>
      <c r="D30" s="11" t="s">
        <v>257</v>
      </c>
      <c r="E30" s="58">
        <v>0</v>
      </c>
      <c r="F30" s="58">
        <v>7</v>
      </c>
    </row>
    <row r="31" spans="1:6" s="11" customFormat="1" x14ac:dyDescent="0.3">
      <c r="A31" s="11">
        <f t="shared" si="0"/>
        <v>30</v>
      </c>
      <c r="B31" s="11">
        <v>5</v>
      </c>
      <c r="C31" s="11" t="s">
        <v>91</v>
      </c>
      <c r="D31" s="11" t="s">
        <v>256</v>
      </c>
      <c r="E31" s="58">
        <v>0</v>
      </c>
      <c r="F31" s="58">
        <v>10</v>
      </c>
    </row>
    <row r="32" spans="1:6" s="11" customFormat="1" x14ac:dyDescent="0.3">
      <c r="A32" s="11">
        <f t="shared" si="0"/>
        <v>31</v>
      </c>
      <c r="B32" s="11">
        <v>11</v>
      </c>
      <c r="C32" s="11" t="s">
        <v>129</v>
      </c>
      <c r="D32" s="11" t="s">
        <v>201</v>
      </c>
      <c r="E32" s="58">
        <v>0</v>
      </c>
      <c r="F32" s="58">
        <v>15</v>
      </c>
    </row>
    <row r="33" spans="1:6" s="11" customFormat="1" x14ac:dyDescent="0.3">
      <c r="A33" s="11">
        <f t="shared" si="0"/>
        <v>32</v>
      </c>
      <c r="B33" s="11">
        <v>1</v>
      </c>
      <c r="C33" s="11" t="s">
        <v>0</v>
      </c>
      <c r="D33" s="11" t="s">
        <v>254</v>
      </c>
      <c r="E33" s="58">
        <v>1</v>
      </c>
      <c r="F33" s="58">
        <v>1</v>
      </c>
    </row>
    <row r="34" spans="1:6" s="11" customFormat="1" x14ac:dyDescent="0.3">
      <c r="A34" s="11">
        <f t="shared" si="0"/>
        <v>33</v>
      </c>
      <c r="B34" s="11">
        <v>1</v>
      </c>
      <c r="C34" s="11" t="s">
        <v>61</v>
      </c>
      <c r="D34" s="11" t="s">
        <v>201</v>
      </c>
      <c r="E34" s="58">
        <v>1</v>
      </c>
      <c r="F34" s="58">
        <v>1</v>
      </c>
    </row>
    <row r="35" spans="1:6" s="11" customFormat="1" x14ac:dyDescent="0.3">
      <c r="A35" s="11">
        <f t="shared" si="0"/>
        <v>34</v>
      </c>
      <c r="B35" s="11">
        <v>3</v>
      </c>
      <c r="C35" s="11" t="s">
        <v>70</v>
      </c>
      <c r="D35" s="11" t="s">
        <v>203</v>
      </c>
      <c r="E35" s="58">
        <v>1</v>
      </c>
      <c r="F35" s="58">
        <v>3</v>
      </c>
    </row>
    <row r="36" spans="1:6" s="11" customFormat="1" x14ac:dyDescent="0.3">
      <c r="A36" s="11">
        <f t="shared" si="0"/>
        <v>35</v>
      </c>
      <c r="B36" s="11">
        <v>3</v>
      </c>
      <c r="C36" s="11" t="s">
        <v>67</v>
      </c>
      <c r="D36" s="11" t="s">
        <v>203</v>
      </c>
      <c r="E36" s="58">
        <v>1</v>
      </c>
      <c r="F36" s="58">
        <v>3</v>
      </c>
    </row>
    <row r="37" spans="1:6" s="11" customFormat="1" x14ac:dyDescent="0.3">
      <c r="A37" s="11">
        <f t="shared" si="0"/>
        <v>36</v>
      </c>
      <c r="B37" s="11">
        <v>2</v>
      </c>
      <c r="C37" s="11" t="s">
        <v>65</v>
      </c>
      <c r="D37" s="11" t="s">
        <v>201</v>
      </c>
      <c r="E37" s="58">
        <v>1</v>
      </c>
      <c r="F37" s="58">
        <v>3</v>
      </c>
    </row>
    <row r="38" spans="1:6" s="11" customFormat="1" x14ac:dyDescent="0.3">
      <c r="A38" s="11">
        <f t="shared" si="0"/>
        <v>37</v>
      </c>
      <c r="B38" s="11">
        <v>1</v>
      </c>
      <c r="C38" s="11" t="s">
        <v>62</v>
      </c>
      <c r="D38" s="11" t="s">
        <v>201</v>
      </c>
      <c r="E38" s="58">
        <v>1</v>
      </c>
      <c r="F38" s="58"/>
    </row>
    <row r="39" spans="1:6" s="11" customFormat="1" x14ac:dyDescent="0.3">
      <c r="A39" s="11">
        <f t="shared" si="0"/>
        <v>38</v>
      </c>
      <c r="B39" s="11">
        <v>3</v>
      </c>
      <c r="C39" s="11" t="s">
        <v>68</v>
      </c>
      <c r="D39" s="11" t="s">
        <v>203</v>
      </c>
      <c r="E39" s="58">
        <v>2</v>
      </c>
      <c r="F39" s="58">
        <v>3</v>
      </c>
    </row>
    <row r="40" spans="1:6" s="11" customFormat="1" x14ac:dyDescent="0.3">
      <c r="A40" s="11">
        <f t="shared" si="0"/>
        <v>39</v>
      </c>
      <c r="B40" s="11">
        <v>1</v>
      </c>
      <c r="C40" s="11" t="s">
        <v>63</v>
      </c>
      <c r="D40" s="11" t="s">
        <v>203</v>
      </c>
      <c r="E40" s="58">
        <v>2</v>
      </c>
      <c r="F40" s="58">
        <v>5</v>
      </c>
    </row>
    <row r="41" spans="1:6" s="11" customFormat="1" x14ac:dyDescent="0.3">
      <c r="A41" s="11">
        <f t="shared" si="0"/>
        <v>40</v>
      </c>
      <c r="B41" s="11">
        <v>3</v>
      </c>
      <c r="C41" s="11" t="s">
        <v>206</v>
      </c>
      <c r="D41" s="11" t="s">
        <v>207</v>
      </c>
      <c r="E41" s="58">
        <v>2</v>
      </c>
      <c r="F41" s="58">
        <v>5</v>
      </c>
    </row>
    <row r="42" spans="1:6" s="11" customFormat="1" x14ac:dyDescent="0.3">
      <c r="A42" s="11">
        <f t="shared" si="0"/>
        <v>41</v>
      </c>
      <c r="B42" s="11">
        <v>3</v>
      </c>
      <c r="C42" s="11" t="s">
        <v>71</v>
      </c>
      <c r="D42" s="11" t="s">
        <v>203</v>
      </c>
      <c r="E42" s="58">
        <v>3</v>
      </c>
      <c r="F42" s="58">
        <v>3</v>
      </c>
    </row>
    <row r="43" spans="1:6" s="11" customFormat="1" x14ac:dyDescent="0.3">
      <c r="A43" s="11">
        <f t="shared" si="0"/>
        <v>42</v>
      </c>
      <c r="B43" s="11">
        <v>5</v>
      </c>
      <c r="C43" s="11" t="s">
        <v>90</v>
      </c>
      <c r="D43" s="11" t="s">
        <v>203</v>
      </c>
      <c r="E43" s="58">
        <v>3</v>
      </c>
      <c r="F43" s="58">
        <v>3</v>
      </c>
    </row>
    <row r="44" spans="1:6" s="11" customFormat="1" x14ac:dyDescent="0.3">
      <c r="A44" s="11">
        <f t="shared" si="0"/>
        <v>43</v>
      </c>
      <c r="B44" s="11">
        <v>11</v>
      </c>
      <c r="C44" s="11" t="s">
        <v>132</v>
      </c>
      <c r="D44" s="11" t="s">
        <v>203</v>
      </c>
      <c r="E44" s="58">
        <v>3</v>
      </c>
      <c r="F44" s="58">
        <v>3</v>
      </c>
    </row>
    <row r="45" spans="1:6" s="11" customFormat="1" x14ac:dyDescent="0.3">
      <c r="A45" s="11">
        <f t="shared" si="0"/>
        <v>44</v>
      </c>
      <c r="B45" s="11">
        <v>3</v>
      </c>
      <c r="C45" s="11" t="s">
        <v>69</v>
      </c>
      <c r="D45" s="11" t="s">
        <v>201</v>
      </c>
      <c r="E45" s="58">
        <v>3</v>
      </c>
      <c r="F45" s="58">
        <v>3</v>
      </c>
    </row>
    <row r="46" spans="1:6" s="11" customFormat="1" x14ac:dyDescent="0.3">
      <c r="A46" s="11">
        <f t="shared" si="0"/>
        <v>45</v>
      </c>
      <c r="B46" s="11">
        <v>8</v>
      </c>
      <c r="C46" s="11" t="s">
        <v>226</v>
      </c>
      <c r="D46" s="11" t="s">
        <v>201</v>
      </c>
      <c r="E46" s="58">
        <v>3</v>
      </c>
      <c r="F46" s="58">
        <v>4</v>
      </c>
    </row>
    <row r="47" spans="1:6" s="11" customFormat="1" x14ac:dyDescent="0.3">
      <c r="A47" s="11">
        <f t="shared" si="0"/>
        <v>46</v>
      </c>
      <c r="B47" s="11">
        <v>8</v>
      </c>
      <c r="C47" s="11" t="s">
        <v>115</v>
      </c>
      <c r="D47" s="11" t="s">
        <v>201</v>
      </c>
      <c r="E47" s="58">
        <v>3</v>
      </c>
      <c r="F47" s="58">
        <v>4</v>
      </c>
    </row>
    <row r="48" spans="1:6" s="11" customFormat="1" x14ac:dyDescent="0.3">
      <c r="A48" s="11">
        <f t="shared" si="0"/>
        <v>47</v>
      </c>
      <c r="B48" s="11">
        <v>8</v>
      </c>
      <c r="C48" s="11" t="s">
        <v>227</v>
      </c>
      <c r="D48" s="11" t="s">
        <v>201</v>
      </c>
      <c r="E48" s="58">
        <v>3</v>
      </c>
      <c r="F48" s="58">
        <v>4</v>
      </c>
    </row>
    <row r="49" spans="1:6" s="11" customFormat="1" x14ac:dyDescent="0.3">
      <c r="A49" s="11">
        <f t="shared" si="0"/>
        <v>48</v>
      </c>
      <c r="B49" s="11">
        <v>2</v>
      </c>
      <c r="C49" s="11" t="s">
        <v>66</v>
      </c>
      <c r="D49" s="11" t="s">
        <v>203</v>
      </c>
      <c r="E49" s="58">
        <v>3</v>
      </c>
      <c r="F49" s="58">
        <v>5</v>
      </c>
    </row>
    <row r="50" spans="1:6" s="11" customFormat="1" x14ac:dyDescent="0.3">
      <c r="A50" s="11">
        <f t="shared" si="0"/>
        <v>49</v>
      </c>
      <c r="B50" s="11">
        <v>3</v>
      </c>
      <c r="C50" s="11" t="s">
        <v>205</v>
      </c>
      <c r="D50" s="11" t="s">
        <v>203</v>
      </c>
      <c r="E50" s="58">
        <v>3</v>
      </c>
      <c r="F50" s="58">
        <v>5</v>
      </c>
    </row>
    <row r="51" spans="1:6" s="11" customFormat="1" x14ac:dyDescent="0.3">
      <c r="A51" s="11">
        <f t="shared" si="0"/>
        <v>50</v>
      </c>
      <c r="B51" s="11">
        <v>11</v>
      </c>
      <c r="C51" s="11" t="s">
        <v>133</v>
      </c>
      <c r="D51" s="11" t="s">
        <v>203</v>
      </c>
      <c r="E51" s="58">
        <v>3</v>
      </c>
      <c r="F51" s="58">
        <v>17</v>
      </c>
    </row>
    <row r="52" spans="1:6" s="11" customFormat="1" x14ac:dyDescent="0.3">
      <c r="A52" s="11">
        <f t="shared" si="0"/>
        <v>51</v>
      </c>
      <c r="B52" s="11">
        <v>2</v>
      </c>
      <c r="C52" s="11" t="s">
        <v>196</v>
      </c>
      <c r="D52" s="11" t="s">
        <v>201</v>
      </c>
      <c r="E52" s="58">
        <v>3</v>
      </c>
      <c r="F52" s="58"/>
    </row>
    <row r="53" spans="1:6" s="11" customFormat="1" x14ac:dyDescent="0.3">
      <c r="A53" s="11">
        <f t="shared" si="0"/>
        <v>52</v>
      </c>
      <c r="B53" s="11">
        <v>8</v>
      </c>
      <c r="C53" s="11" t="s">
        <v>116</v>
      </c>
      <c r="D53" s="11" t="s">
        <v>228</v>
      </c>
      <c r="E53" s="58">
        <v>4</v>
      </c>
      <c r="F53" s="58">
        <v>5</v>
      </c>
    </row>
    <row r="54" spans="1:6" s="11" customFormat="1" x14ac:dyDescent="0.3">
      <c r="A54" s="11">
        <f t="shared" si="0"/>
        <v>53</v>
      </c>
      <c r="B54" s="11">
        <v>9</v>
      </c>
      <c r="C54" s="11" t="s">
        <v>118</v>
      </c>
      <c r="D54" s="11" t="s">
        <v>228</v>
      </c>
      <c r="E54" s="58">
        <v>4</v>
      </c>
      <c r="F54" s="58">
        <v>5</v>
      </c>
    </row>
    <row r="55" spans="1:6" s="11" customFormat="1" x14ac:dyDescent="0.3">
      <c r="A55" s="11">
        <f t="shared" si="0"/>
        <v>54</v>
      </c>
      <c r="B55" s="11">
        <v>8</v>
      </c>
      <c r="C55" s="11" t="s">
        <v>117</v>
      </c>
      <c r="D55" s="11" t="s">
        <v>254</v>
      </c>
      <c r="E55" s="58">
        <v>4</v>
      </c>
      <c r="F55" s="58">
        <v>5</v>
      </c>
    </row>
    <row r="56" spans="1:6" s="11" customFormat="1" x14ac:dyDescent="0.3">
      <c r="A56" s="11">
        <f t="shared" si="0"/>
        <v>55</v>
      </c>
      <c r="B56" s="11">
        <v>3</v>
      </c>
      <c r="C56" s="11" t="s">
        <v>72</v>
      </c>
      <c r="D56" s="11" t="s">
        <v>255</v>
      </c>
      <c r="E56" s="58">
        <v>4</v>
      </c>
      <c r="F56" s="58">
        <v>6</v>
      </c>
    </row>
    <row r="57" spans="1:6" s="11" customFormat="1" x14ac:dyDescent="0.3">
      <c r="A57" s="11">
        <f t="shared" si="0"/>
        <v>56</v>
      </c>
      <c r="B57" s="11">
        <v>6</v>
      </c>
      <c r="C57" s="11" t="s">
        <v>93</v>
      </c>
      <c r="D57" s="11" t="s">
        <v>203</v>
      </c>
      <c r="E57" s="58">
        <v>4</v>
      </c>
      <c r="F57" s="58">
        <v>6</v>
      </c>
    </row>
    <row r="58" spans="1:6" s="11" customFormat="1" x14ac:dyDescent="0.3">
      <c r="A58" s="11">
        <f t="shared" si="0"/>
        <v>57</v>
      </c>
      <c r="B58" s="11">
        <v>12</v>
      </c>
      <c r="C58" s="11" t="s">
        <v>232</v>
      </c>
      <c r="D58" s="11" t="s">
        <v>203</v>
      </c>
      <c r="E58" s="58">
        <v>4</v>
      </c>
      <c r="F58" s="58">
        <v>15</v>
      </c>
    </row>
    <row r="59" spans="1:6" s="11" customFormat="1" x14ac:dyDescent="0.3">
      <c r="A59" s="11">
        <f t="shared" si="0"/>
        <v>58</v>
      </c>
      <c r="B59" s="11">
        <v>3</v>
      </c>
      <c r="C59" s="11" t="s">
        <v>73</v>
      </c>
      <c r="D59" s="11" t="s">
        <v>208</v>
      </c>
      <c r="E59" s="58">
        <v>5</v>
      </c>
      <c r="F59" s="58">
        <v>6</v>
      </c>
    </row>
    <row r="60" spans="1:6" s="11" customFormat="1" x14ac:dyDescent="0.3">
      <c r="A60" s="11">
        <f t="shared" si="0"/>
        <v>59</v>
      </c>
      <c r="B60" s="11">
        <v>8</v>
      </c>
      <c r="C60" s="11" t="s">
        <v>106</v>
      </c>
      <c r="D60" s="11" t="s">
        <v>201</v>
      </c>
      <c r="E60" s="58">
        <v>5</v>
      </c>
      <c r="F60" s="58">
        <v>7</v>
      </c>
    </row>
    <row r="61" spans="1:6" s="11" customFormat="1" x14ac:dyDescent="0.3">
      <c r="A61" s="11">
        <f t="shared" si="0"/>
        <v>60</v>
      </c>
      <c r="B61" s="11">
        <v>8</v>
      </c>
      <c r="C61" s="11" t="s">
        <v>107</v>
      </c>
      <c r="D61" s="11" t="s">
        <v>201</v>
      </c>
      <c r="E61" s="58">
        <v>5</v>
      </c>
      <c r="F61" s="58">
        <v>8</v>
      </c>
    </row>
    <row r="62" spans="1:6" s="11" customFormat="1" x14ac:dyDescent="0.3">
      <c r="A62" s="11">
        <f t="shared" si="0"/>
        <v>61</v>
      </c>
      <c r="B62" s="11">
        <v>9</v>
      </c>
      <c r="C62" s="11" t="s">
        <v>108</v>
      </c>
      <c r="D62" s="11" t="s">
        <v>203</v>
      </c>
      <c r="E62" s="58">
        <v>5</v>
      </c>
      <c r="F62" s="58"/>
    </row>
    <row r="63" spans="1:6" s="11" customFormat="1" x14ac:dyDescent="0.3">
      <c r="A63" s="11">
        <f t="shared" si="0"/>
        <v>62</v>
      </c>
      <c r="B63" s="11">
        <v>3</v>
      </c>
      <c r="C63" s="11" t="s">
        <v>74</v>
      </c>
      <c r="D63" s="11" t="s">
        <v>203</v>
      </c>
      <c r="E63" s="58">
        <v>6</v>
      </c>
      <c r="F63" s="58">
        <v>6</v>
      </c>
    </row>
    <row r="64" spans="1:6" s="11" customFormat="1" x14ac:dyDescent="0.3">
      <c r="A64" s="11">
        <f t="shared" si="0"/>
        <v>63</v>
      </c>
      <c r="B64" s="11">
        <v>6</v>
      </c>
      <c r="C64" s="11" t="s">
        <v>96</v>
      </c>
      <c r="D64" s="11" t="s">
        <v>258</v>
      </c>
      <c r="E64" s="58">
        <v>6</v>
      </c>
      <c r="F64" s="58">
        <v>7</v>
      </c>
    </row>
    <row r="65" spans="1:6" s="11" customFormat="1" x14ac:dyDescent="0.3">
      <c r="A65" s="11">
        <f t="shared" si="0"/>
        <v>64</v>
      </c>
      <c r="B65" s="11">
        <v>3</v>
      </c>
      <c r="C65" s="11" t="s">
        <v>75</v>
      </c>
      <c r="D65" s="11" t="s">
        <v>203</v>
      </c>
      <c r="E65" s="58">
        <v>6</v>
      </c>
      <c r="F65" s="58">
        <v>7</v>
      </c>
    </row>
    <row r="66" spans="1:6" s="11" customFormat="1" x14ac:dyDescent="0.3">
      <c r="A66" s="11">
        <f t="shared" si="0"/>
        <v>65</v>
      </c>
      <c r="B66" s="11">
        <v>6</v>
      </c>
      <c r="C66" s="11" t="s">
        <v>94</v>
      </c>
      <c r="D66" s="11" t="s">
        <v>201</v>
      </c>
      <c r="E66" s="58">
        <v>6</v>
      </c>
      <c r="F66" s="58">
        <v>7</v>
      </c>
    </row>
    <row r="67" spans="1:6" s="11" customFormat="1" x14ac:dyDescent="0.3">
      <c r="A67" s="11">
        <f t="shared" si="0"/>
        <v>66</v>
      </c>
      <c r="B67" s="11">
        <v>9</v>
      </c>
      <c r="C67" s="11" t="s">
        <v>109</v>
      </c>
      <c r="D67" s="11" t="s">
        <v>203</v>
      </c>
      <c r="E67" s="58">
        <v>6</v>
      </c>
      <c r="F67" s="58"/>
    </row>
    <row r="68" spans="1:6" s="11" customFormat="1" x14ac:dyDescent="0.3">
      <c r="A68" s="11">
        <f t="shared" si="0"/>
        <v>67</v>
      </c>
      <c r="B68" s="11">
        <v>9</v>
      </c>
      <c r="C68" s="11" t="s">
        <v>110</v>
      </c>
      <c r="D68" s="11" t="s">
        <v>203</v>
      </c>
      <c r="E68" s="58">
        <v>6</v>
      </c>
      <c r="F68" s="58"/>
    </row>
    <row r="69" spans="1:6" s="11" customFormat="1" x14ac:dyDescent="0.3">
      <c r="A69" s="11">
        <f t="shared" si="0"/>
        <v>68</v>
      </c>
      <c r="B69" s="11">
        <v>6</v>
      </c>
      <c r="C69" s="11" t="s">
        <v>97</v>
      </c>
      <c r="D69" s="11" t="s">
        <v>257</v>
      </c>
      <c r="E69" s="58">
        <v>7</v>
      </c>
      <c r="F69" s="58">
        <v>9</v>
      </c>
    </row>
    <row r="70" spans="1:6" s="11" customFormat="1" x14ac:dyDescent="0.3">
      <c r="A70" s="11">
        <f t="shared" si="0"/>
        <v>69</v>
      </c>
      <c r="B70" s="11">
        <v>6</v>
      </c>
      <c r="C70" s="11" t="s">
        <v>225</v>
      </c>
      <c r="D70" s="11" t="s">
        <v>201</v>
      </c>
      <c r="E70" s="58">
        <v>7</v>
      </c>
      <c r="F70" s="58">
        <v>9</v>
      </c>
    </row>
    <row r="71" spans="1:6" s="11" customFormat="1" x14ac:dyDescent="0.3">
      <c r="A71" s="11">
        <f t="shared" si="0"/>
        <v>70</v>
      </c>
      <c r="B71" s="11">
        <v>7</v>
      </c>
      <c r="C71" s="11" t="s">
        <v>100</v>
      </c>
      <c r="D71" s="11" t="s">
        <v>201</v>
      </c>
      <c r="E71" s="58">
        <v>7</v>
      </c>
      <c r="F71" s="58">
        <v>9</v>
      </c>
    </row>
    <row r="72" spans="1:6" s="11" customFormat="1" x14ac:dyDescent="0.3">
      <c r="A72" s="11">
        <f t="shared" ref="A72:A133" si="1">A71+1</f>
        <v>71</v>
      </c>
      <c r="B72" s="11">
        <v>8</v>
      </c>
      <c r="C72" s="11" t="s">
        <v>111</v>
      </c>
      <c r="D72" s="11" t="s">
        <v>201</v>
      </c>
      <c r="E72" s="58">
        <v>7</v>
      </c>
      <c r="F72" s="58">
        <v>9</v>
      </c>
    </row>
    <row r="73" spans="1:6" s="11" customFormat="1" x14ac:dyDescent="0.3">
      <c r="A73" s="11">
        <f t="shared" si="1"/>
        <v>72</v>
      </c>
      <c r="B73" s="11">
        <v>9</v>
      </c>
      <c r="C73" s="11" t="s">
        <v>195</v>
      </c>
      <c r="D73" s="11" t="s">
        <v>203</v>
      </c>
      <c r="E73" s="58">
        <v>7</v>
      </c>
      <c r="F73" s="58">
        <v>15</v>
      </c>
    </row>
    <row r="74" spans="1:6" s="11" customFormat="1" x14ac:dyDescent="0.3">
      <c r="A74" s="11">
        <f t="shared" si="1"/>
        <v>73</v>
      </c>
      <c r="B74" s="11">
        <v>3</v>
      </c>
      <c r="C74" s="11" t="s">
        <v>209</v>
      </c>
      <c r="D74" s="11" t="s">
        <v>208</v>
      </c>
      <c r="E74" s="58">
        <v>7</v>
      </c>
      <c r="F74" s="58">
        <v>20</v>
      </c>
    </row>
    <row r="75" spans="1:6" s="11" customFormat="1" x14ac:dyDescent="0.3">
      <c r="A75" s="11">
        <f t="shared" si="1"/>
        <v>74</v>
      </c>
      <c r="B75" s="11">
        <v>3</v>
      </c>
      <c r="C75" s="11" t="s">
        <v>211</v>
      </c>
      <c r="D75" s="11" t="s">
        <v>203</v>
      </c>
      <c r="E75" s="58">
        <v>7</v>
      </c>
      <c r="F75" s="58">
        <v>20</v>
      </c>
    </row>
    <row r="76" spans="1:6" s="11" customFormat="1" x14ac:dyDescent="0.3">
      <c r="A76" s="11">
        <f t="shared" si="1"/>
        <v>75</v>
      </c>
      <c r="B76" s="11">
        <v>3</v>
      </c>
      <c r="C76" s="11" t="s">
        <v>210</v>
      </c>
      <c r="D76" s="11" t="s">
        <v>207</v>
      </c>
      <c r="E76" s="58">
        <v>7</v>
      </c>
      <c r="F76" s="58">
        <v>20</v>
      </c>
    </row>
    <row r="77" spans="1:6" s="11" customFormat="1" x14ac:dyDescent="0.3">
      <c r="A77" s="11">
        <f t="shared" si="1"/>
        <v>76</v>
      </c>
      <c r="B77" s="11">
        <v>14</v>
      </c>
      <c r="C77" s="11" t="s">
        <v>147</v>
      </c>
      <c r="D77" s="11" t="s">
        <v>240</v>
      </c>
      <c r="E77" s="58">
        <v>7</v>
      </c>
      <c r="F77" s="58"/>
    </row>
    <row r="78" spans="1:6" s="11" customFormat="1" x14ac:dyDescent="0.3">
      <c r="A78" s="11">
        <f t="shared" si="1"/>
        <v>77</v>
      </c>
      <c r="B78" s="11">
        <v>3</v>
      </c>
      <c r="C78" s="11" t="s">
        <v>212</v>
      </c>
      <c r="D78" s="11" t="s">
        <v>203</v>
      </c>
      <c r="E78" s="58">
        <v>8</v>
      </c>
      <c r="F78" s="58">
        <v>9</v>
      </c>
    </row>
    <row r="79" spans="1:6" s="11" customFormat="1" x14ac:dyDescent="0.3">
      <c r="A79" s="11">
        <f t="shared" si="1"/>
        <v>78</v>
      </c>
      <c r="B79" s="11">
        <v>3</v>
      </c>
      <c r="C79" s="11" t="s">
        <v>213</v>
      </c>
      <c r="D79" s="11" t="s">
        <v>203</v>
      </c>
      <c r="E79" s="58">
        <v>8</v>
      </c>
      <c r="F79" s="58">
        <v>9</v>
      </c>
    </row>
    <row r="80" spans="1:6" s="11" customFormat="1" x14ac:dyDescent="0.3">
      <c r="A80" s="11">
        <f t="shared" si="1"/>
        <v>79</v>
      </c>
      <c r="B80" s="11">
        <v>12</v>
      </c>
      <c r="C80" s="11" t="s">
        <v>262</v>
      </c>
      <c r="D80" s="11" t="s">
        <v>263</v>
      </c>
      <c r="E80" s="58">
        <v>8</v>
      </c>
      <c r="F80" s="58"/>
    </row>
    <row r="81" spans="1:6" s="11" customFormat="1" x14ac:dyDescent="0.3">
      <c r="A81" s="11">
        <f t="shared" si="1"/>
        <v>80</v>
      </c>
      <c r="B81" s="11">
        <v>3</v>
      </c>
      <c r="C81" s="11" t="s">
        <v>214</v>
      </c>
      <c r="D81" s="11" t="s">
        <v>203</v>
      </c>
      <c r="E81" s="58">
        <v>9</v>
      </c>
      <c r="F81" s="58">
        <v>10</v>
      </c>
    </row>
    <row r="82" spans="1:6" s="11" customFormat="1" x14ac:dyDescent="0.3">
      <c r="A82" s="11">
        <f t="shared" si="1"/>
        <v>81</v>
      </c>
      <c r="B82" s="11">
        <v>7</v>
      </c>
      <c r="C82" s="11" t="s">
        <v>101</v>
      </c>
      <c r="D82" s="11" t="s">
        <v>201</v>
      </c>
      <c r="E82" s="58">
        <v>9</v>
      </c>
      <c r="F82" s="58">
        <v>11</v>
      </c>
    </row>
    <row r="83" spans="1:6" s="11" customFormat="1" x14ac:dyDescent="0.3">
      <c r="A83" s="11">
        <f t="shared" si="1"/>
        <v>82</v>
      </c>
      <c r="B83" s="11">
        <v>6</v>
      </c>
      <c r="C83" s="11" t="s">
        <v>98</v>
      </c>
      <c r="D83" s="11" t="s">
        <v>259</v>
      </c>
      <c r="E83" s="58">
        <v>9</v>
      </c>
      <c r="F83" s="58">
        <v>11</v>
      </c>
    </row>
    <row r="84" spans="1:6" s="11" customFormat="1" x14ac:dyDescent="0.3">
      <c r="A84" s="11">
        <f t="shared" si="1"/>
        <v>83</v>
      </c>
      <c r="B84" s="11">
        <v>12</v>
      </c>
      <c r="C84" s="11" t="s">
        <v>217</v>
      </c>
      <c r="D84" s="11" t="s">
        <v>203</v>
      </c>
      <c r="E84" s="58">
        <v>10</v>
      </c>
      <c r="F84" s="58">
        <v>11</v>
      </c>
    </row>
    <row r="85" spans="1:6" s="11" customFormat="1" x14ac:dyDescent="0.3">
      <c r="A85" s="11">
        <f t="shared" si="1"/>
        <v>84</v>
      </c>
      <c r="B85" s="11">
        <v>12</v>
      </c>
      <c r="C85" s="11" t="s">
        <v>218</v>
      </c>
      <c r="D85" s="11" t="s">
        <v>203</v>
      </c>
      <c r="E85" s="58">
        <v>10</v>
      </c>
      <c r="F85" s="58">
        <v>11</v>
      </c>
    </row>
    <row r="86" spans="1:6" s="11" customFormat="1" x14ac:dyDescent="0.3">
      <c r="A86" s="11">
        <f t="shared" si="1"/>
        <v>85</v>
      </c>
      <c r="B86" s="11">
        <v>4</v>
      </c>
      <c r="C86" s="11" t="s">
        <v>220</v>
      </c>
      <c r="D86" s="11" t="s">
        <v>203</v>
      </c>
      <c r="E86" s="58">
        <v>10</v>
      </c>
      <c r="F86" s="58">
        <v>12</v>
      </c>
    </row>
    <row r="87" spans="1:6" s="11" customFormat="1" x14ac:dyDescent="0.3">
      <c r="A87" s="11">
        <f t="shared" si="1"/>
        <v>86</v>
      </c>
      <c r="B87" s="11">
        <v>7</v>
      </c>
      <c r="C87" s="11" t="s">
        <v>102</v>
      </c>
      <c r="D87" s="11" t="s">
        <v>201</v>
      </c>
      <c r="E87" s="58">
        <v>10</v>
      </c>
      <c r="F87" s="58">
        <v>13</v>
      </c>
    </row>
    <row r="88" spans="1:6" s="11" customFormat="1" x14ac:dyDescent="0.3">
      <c r="A88" s="11">
        <f t="shared" si="1"/>
        <v>87</v>
      </c>
      <c r="B88" s="11">
        <v>5</v>
      </c>
      <c r="C88" s="11" t="s">
        <v>223</v>
      </c>
      <c r="D88" s="11" t="s">
        <v>203</v>
      </c>
      <c r="E88" s="58">
        <v>10</v>
      </c>
      <c r="F88" s="58">
        <v>15</v>
      </c>
    </row>
    <row r="89" spans="1:6" s="11" customFormat="1" x14ac:dyDescent="0.3">
      <c r="A89" s="11">
        <f t="shared" si="1"/>
        <v>88</v>
      </c>
      <c r="B89" s="11">
        <v>11</v>
      </c>
      <c r="C89" s="11" t="s">
        <v>197</v>
      </c>
      <c r="D89" s="11" t="s">
        <v>203</v>
      </c>
      <c r="E89" s="58">
        <v>10</v>
      </c>
      <c r="F89" s="58">
        <v>15</v>
      </c>
    </row>
    <row r="90" spans="1:6" s="11" customFormat="1" x14ac:dyDescent="0.3">
      <c r="A90" s="11">
        <f t="shared" si="1"/>
        <v>89</v>
      </c>
      <c r="B90" s="11">
        <v>8</v>
      </c>
      <c r="C90" s="11" t="s">
        <v>114</v>
      </c>
      <c r="D90" s="11" t="s">
        <v>201</v>
      </c>
      <c r="E90" s="58">
        <v>10</v>
      </c>
      <c r="F90" s="58">
        <v>15</v>
      </c>
    </row>
    <row r="91" spans="1:6" s="11" customFormat="1" x14ac:dyDescent="0.3">
      <c r="A91" s="11">
        <f t="shared" si="1"/>
        <v>90</v>
      </c>
      <c r="B91" s="11">
        <v>8</v>
      </c>
      <c r="C91" s="11" t="s">
        <v>113</v>
      </c>
      <c r="D91" s="11" t="s">
        <v>203</v>
      </c>
      <c r="E91" s="58">
        <v>10</v>
      </c>
      <c r="F91" s="58">
        <v>17</v>
      </c>
    </row>
    <row r="92" spans="1:6" s="11" customFormat="1" x14ac:dyDescent="0.3">
      <c r="A92" s="11">
        <f t="shared" si="1"/>
        <v>91</v>
      </c>
      <c r="B92" s="11">
        <v>4</v>
      </c>
      <c r="C92" s="11" t="s">
        <v>221</v>
      </c>
      <c r="D92" s="11" t="s">
        <v>203</v>
      </c>
      <c r="E92" s="58">
        <v>11</v>
      </c>
      <c r="F92" s="58">
        <v>13</v>
      </c>
    </row>
    <row r="93" spans="1:6" s="11" customFormat="1" x14ac:dyDescent="0.3">
      <c r="A93" s="11">
        <f t="shared" si="1"/>
        <v>92</v>
      </c>
      <c r="B93" s="11">
        <v>6</v>
      </c>
      <c r="C93" s="11" t="s">
        <v>99</v>
      </c>
      <c r="D93" s="11" t="s">
        <v>203</v>
      </c>
      <c r="E93" s="58">
        <v>12</v>
      </c>
      <c r="F93" s="58">
        <v>15</v>
      </c>
    </row>
    <row r="94" spans="1:6" s="11" customFormat="1" x14ac:dyDescent="0.3">
      <c r="A94" s="11">
        <f t="shared" si="1"/>
        <v>93</v>
      </c>
      <c r="B94" s="11">
        <v>11</v>
      </c>
      <c r="C94" s="11" t="s">
        <v>130</v>
      </c>
      <c r="D94" s="11" t="s">
        <v>203</v>
      </c>
      <c r="E94" s="58">
        <v>12</v>
      </c>
      <c r="F94" s="58">
        <v>17</v>
      </c>
    </row>
    <row r="95" spans="1:6" s="11" customFormat="1" x14ac:dyDescent="0.3">
      <c r="A95" s="11">
        <f t="shared" si="1"/>
        <v>94</v>
      </c>
      <c r="B95" s="11">
        <v>8</v>
      </c>
      <c r="C95" s="11" t="s">
        <v>112</v>
      </c>
      <c r="D95" s="11" t="s">
        <v>203</v>
      </c>
      <c r="E95" s="58">
        <v>12</v>
      </c>
      <c r="F95" s="58">
        <v>18</v>
      </c>
    </row>
    <row r="96" spans="1:6" s="11" customFormat="1" x14ac:dyDescent="0.3">
      <c r="A96" s="11">
        <f t="shared" si="1"/>
        <v>95</v>
      </c>
      <c r="B96" s="11">
        <v>7</v>
      </c>
      <c r="C96" s="11" t="s">
        <v>103</v>
      </c>
      <c r="D96" s="11" t="s">
        <v>201</v>
      </c>
      <c r="E96" s="58">
        <v>13</v>
      </c>
      <c r="F96" s="58">
        <v>13</v>
      </c>
    </row>
    <row r="97" spans="1:6" s="11" customFormat="1" x14ac:dyDescent="0.3">
      <c r="A97" s="11">
        <f t="shared" si="1"/>
        <v>96</v>
      </c>
      <c r="B97" s="11">
        <v>4</v>
      </c>
      <c r="C97" s="11" t="s">
        <v>84</v>
      </c>
      <c r="D97" s="11" t="s">
        <v>222</v>
      </c>
      <c r="E97" s="58">
        <v>13</v>
      </c>
      <c r="F97" s="58">
        <v>15</v>
      </c>
    </row>
    <row r="98" spans="1:6" s="11" customFormat="1" x14ac:dyDescent="0.3">
      <c r="A98" s="11">
        <f t="shared" si="1"/>
        <v>97</v>
      </c>
      <c r="B98" s="11">
        <v>7</v>
      </c>
      <c r="C98" s="11" t="s">
        <v>104</v>
      </c>
      <c r="D98" s="11" t="s">
        <v>203</v>
      </c>
      <c r="E98" s="58">
        <v>13</v>
      </c>
      <c r="F98" s="58">
        <v>15</v>
      </c>
    </row>
    <row r="99" spans="1:6" s="11" customFormat="1" x14ac:dyDescent="0.3">
      <c r="A99" s="11">
        <f t="shared" si="1"/>
        <v>98</v>
      </c>
      <c r="B99" s="11">
        <v>12</v>
      </c>
      <c r="C99" s="11" t="s">
        <v>81</v>
      </c>
      <c r="D99" s="11" t="s">
        <v>201</v>
      </c>
      <c r="E99" s="58">
        <v>15</v>
      </c>
      <c r="F99" s="58">
        <v>16</v>
      </c>
    </row>
    <row r="100" spans="1:6" s="11" customFormat="1" x14ac:dyDescent="0.3">
      <c r="A100" s="11">
        <f t="shared" si="1"/>
        <v>99</v>
      </c>
      <c r="B100" s="11">
        <v>13</v>
      </c>
      <c r="C100" s="11" t="s">
        <v>237</v>
      </c>
      <c r="D100" s="11" t="s">
        <v>203</v>
      </c>
      <c r="E100" s="58">
        <v>16</v>
      </c>
      <c r="F100" s="58"/>
    </row>
    <row r="101" spans="1:6" s="11" customFormat="1" x14ac:dyDescent="0.3">
      <c r="A101" s="11">
        <f t="shared" si="1"/>
        <v>100</v>
      </c>
      <c r="B101" s="11">
        <v>4</v>
      </c>
      <c r="C101" s="11" t="s">
        <v>86</v>
      </c>
      <c r="D101" s="11" t="s">
        <v>203</v>
      </c>
      <c r="E101" s="58">
        <v>17</v>
      </c>
      <c r="F101" s="58">
        <v>19</v>
      </c>
    </row>
    <row r="102" spans="1:6" s="11" customFormat="1" x14ac:dyDescent="0.3">
      <c r="A102" s="11">
        <f t="shared" si="1"/>
        <v>101</v>
      </c>
      <c r="B102" s="11">
        <v>12</v>
      </c>
      <c r="C102" s="11" t="s">
        <v>137</v>
      </c>
      <c r="D102" s="11" t="s">
        <v>203</v>
      </c>
      <c r="E102" s="58">
        <v>18</v>
      </c>
      <c r="F102" s="58">
        <v>21</v>
      </c>
    </row>
    <row r="103" spans="1:6" s="11" customFormat="1" x14ac:dyDescent="0.3">
      <c r="A103" s="11">
        <f t="shared" si="1"/>
        <v>102</v>
      </c>
      <c r="B103" s="11">
        <v>3</v>
      </c>
      <c r="C103" s="11" t="s">
        <v>215</v>
      </c>
      <c r="D103" s="11" t="s">
        <v>203</v>
      </c>
      <c r="E103" s="58">
        <v>20</v>
      </c>
      <c r="F103" s="58">
        <v>21</v>
      </c>
    </row>
    <row r="104" spans="1:6" s="11" customFormat="1" x14ac:dyDescent="0.3">
      <c r="A104" s="11">
        <f t="shared" si="1"/>
        <v>103</v>
      </c>
      <c r="B104" s="11">
        <v>3</v>
      </c>
      <c r="C104" s="11" t="s">
        <v>216</v>
      </c>
      <c r="D104" s="11" t="s">
        <v>203</v>
      </c>
      <c r="E104" s="58">
        <v>20</v>
      </c>
      <c r="F104" s="58">
        <v>21</v>
      </c>
    </row>
    <row r="105" spans="1:6" s="11" customFormat="1" x14ac:dyDescent="0.3">
      <c r="A105" s="11">
        <f t="shared" si="1"/>
        <v>104</v>
      </c>
      <c r="B105" s="11">
        <v>4</v>
      </c>
      <c r="C105" s="11" t="s">
        <v>87</v>
      </c>
      <c r="D105" s="11" t="s">
        <v>203</v>
      </c>
      <c r="E105" s="58">
        <v>20</v>
      </c>
      <c r="F105" s="58">
        <v>21</v>
      </c>
    </row>
    <row r="106" spans="1:6" s="11" customFormat="1" x14ac:dyDescent="0.3">
      <c r="A106" s="11">
        <f t="shared" si="1"/>
        <v>105</v>
      </c>
      <c r="B106" s="11">
        <v>15</v>
      </c>
      <c r="C106" s="11" t="s">
        <v>150</v>
      </c>
      <c r="D106" s="11" t="s">
        <v>233</v>
      </c>
      <c r="E106" s="58">
        <v>20</v>
      </c>
      <c r="F106" s="58">
        <v>21</v>
      </c>
    </row>
    <row r="107" spans="1:6" s="11" customFormat="1" x14ac:dyDescent="0.3">
      <c r="A107" s="11">
        <f t="shared" si="1"/>
        <v>106</v>
      </c>
      <c r="B107" s="11">
        <v>13</v>
      </c>
      <c r="C107" s="11" t="s">
        <v>236</v>
      </c>
      <c r="D107" s="11" t="s">
        <v>201</v>
      </c>
      <c r="E107" s="58">
        <v>21</v>
      </c>
      <c r="F107" s="58">
        <v>26</v>
      </c>
    </row>
    <row r="108" spans="1:6" s="11" customFormat="1" x14ac:dyDescent="0.3">
      <c r="A108" s="11">
        <f t="shared" si="1"/>
        <v>107</v>
      </c>
      <c r="B108" s="11">
        <v>13</v>
      </c>
      <c r="C108" s="11" t="s">
        <v>138</v>
      </c>
      <c r="D108" s="11" t="s">
        <v>233</v>
      </c>
      <c r="E108" s="58">
        <v>21</v>
      </c>
      <c r="F108" s="58">
        <v>26</v>
      </c>
    </row>
    <row r="109" spans="1:6" s="11" customFormat="1" x14ac:dyDescent="0.3">
      <c r="A109" s="11">
        <f t="shared" si="1"/>
        <v>108</v>
      </c>
      <c r="B109" s="11">
        <v>13</v>
      </c>
      <c r="C109" s="11" t="s">
        <v>234</v>
      </c>
      <c r="D109" s="11" t="s">
        <v>233</v>
      </c>
      <c r="E109" s="58">
        <v>21</v>
      </c>
      <c r="F109" s="58">
        <v>30</v>
      </c>
    </row>
    <row r="110" spans="1:6" s="11" customFormat="1" x14ac:dyDescent="0.3">
      <c r="A110" s="11">
        <f t="shared" si="1"/>
        <v>109</v>
      </c>
      <c r="B110" s="11">
        <v>15</v>
      </c>
      <c r="C110" s="11" t="s">
        <v>241</v>
      </c>
      <c r="D110" s="11" t="s">
        <v>233</v>
      </c>
      <c r="E110" s="58">
        <v>21</v>
      </c>
      <c r="F110" s="58">
        <v>30</v>
      </c>
    </row>
    <row r="111" spans="1:6" s="11" customFormat="1" x14ac:dyDescent="0.3">
      <c r="A111" s="11">
        <f t="shared" si="1"/>
        <v>110</v>
      </c>
      <c r="B111" s="11">
        <v>12</v>
      </c>
      <c r="C111" s="11" t="s">
        <v>82</v>
      </c>
      <c r="D111" s="11" t="s">
        <v>203</v>
      </c>
      <c r="E111" s="58">
        <v>21</v>
      </c>
      <c r="F111" s="58"/>
    </row>
    <row r="112" spans="1:6" s="11" customFormat="1" x14ac:dyDescent="0.3">
      <c r="A112" s="11">
        <f t="shared" si="1"/>
        <v>111</v>
      </c>
      <c r="B112" s="11">
        <v>14</v>
      </c>
      <c r="C112" s="11" t="s">
        <v>143</v>
      </c>
      <c r="D112" s="11" t="s">
        <v>203</v>
      </c>
      <c r="E112" s="58">
        <v>21</v>
      </c>
      <c r="F112" s="58"/>
    </row>
    <row r="113" spans="1:6" s="11" customFormat="1" x14ac:dyDescent="0.3">
      <c r="A113" s="11">
        <f t="shared" si="1"/>
        <v>112</v>
      </c>
      <c r="B113" s="11">
        <v>13</v>
      </c>
      <c r="C113" s="11" t="s">
        <v>239</v>
      </c>
      <c r="D113" s="11" t="s">
        <v>233</v>
      </c>
      <c r="E113" s="58">
        <v>21</v>
      </c>
      <c r="F113" s="58"/>
    </row>
    <row r="114" spans="1:6" s="79" customFormat="1" x14ac:dyDescent="0.3">
      <c r="A114" s="79">
        <f t="shared" si="1"/>
        <v>113</v>
      </c>
      <c r="B114" s="79">
        <v>16</v>
      </c>
      <c r="C114" s="80" t="s">
        <v>160</v>
      </c>
      <c r="D114" s="79" t="s">
        <v>245</v>
      </c>
      <c r="E114" s="81">
        <v>30</v>
      </c>
      <c r="F114" s="81">
        <v>39</v>
      </c>
    </row>
    <row r="115" spans="1:6" s="79" customFormat="1" x14ac:dyDescent="0.3">
      <c r="A115" s="79">
        <f t="shared" si="1"/>
        <v>114</v>
      </c>
      <c r="B115" s="79">
        <v>16</v>
      </c>
      <c r="C115" s="79" t="s">
        <v>243</v>
      </c>
      <c r="D115" s="80" t="s">
        <v>244</v>
      </c>
      <c r="E115" s="81">
        <v>30</v>
      </c>
      <c r="F115" s="81">
        <v>39</v>
      </c>
    </row>
    <row r="116" spans="1:6" s="79" customFormat="1" x14ac:dyDescent="0.3">
      <c r="A116" s="79">
        <f t="shared" si="1"/>
        <v>115</v>
      </c>
      <c r="B116" s="79">
        <v>16</v>
      </c>
      <c r="C116" s="80" t="s">
        <v>159</v>
      </c>
      <c r="D116" s="80" t="s">
        <v>265</v>
      </c>
      <c r="E116" s="81">
        <v>30</v>
      </c>
      <c r="F116" s="81">
        <v>39</v>
      </c>
    </row>
    <row r="117" spans="1:6" s="79" customFormat="1" x14ac:dyDescent="0.3">
      <c r="A117" s="79">
        <f t="shared" si="1"/>
        <v>116</v>
      </c>
      <c r="B117" s="79">
        <v>16</v>
      </c>
      <c r="C117" s="79" t="s">
        <v>158</v>
      </c>
      <c r="D117" s="79" t="s">
        <v>201</v>
      </c>
      <c r="E117" s="81">
        <v>30</v>
      </c>
      <c r="F117" s="81">
        <v>42</v>
      </c>
    </row>
    <row r="118" spans="1:6" s="79" customFormat="1" x14ac:dyDescent="0.3">
      <c r="A118" s="79">
        <f t="shared" si="1"/>
        <v>117</v>
      </c>
      <c r="B118" s="79">
        <v>17</v>
      </c>
      <c r="C118" s="79" t="s">
        <v>164</v>
      </c>
      <c r="D118" s="80" t="s">
        <v>244</v>
      </c>
      <c r="E118" s="81">
        <v>30</v>
      </c>
      <c r="F118" s="81">
        <v>50</v>
      </c>
    </row>
    <row r="119" spans="1:6" s="79" customFormat="1" x14ac:dyDescent="0.3">
      <c r="A119" s="79">
        <f t="shared" si="1"/>
        <v>118</v>
      </c>
      <c r="B119" s="79">
        <v>13</v>
      </c>
      <c r="C119" s="79" t="s">
        <v>235</v>
      </c>
      <c r="D119" s="79" t="s">
        <v>233</v>
      </c>
      <c r="E119" s="81">
        <v>30</v>
      </c>
      <c r="F119" s="81">
        <v>100</v>
      </c>
    </row>
    <row r="120" spans="1:6" s="79" customFormat="1" x14ac:dyDescent="0.3">
      <c r="A120" s="79">
        <f t="shared" si="1"/>
        <v>119</v>
      </c>
      <c r="B120" s="79">
        <v>16</v>
      </c>
      <c r="C120" s="79" t="s">
        <v>242</v>
      </c>
      <c r="D120" s="79" t="s">
        <v>203</v>
      </c>
      <c r="E120" s="81">
        <v>35</v>
      </c>
      <c r="F120" s="81">
        <v>38</v>
      </c>
    </row>
    <row r="121" spans="1:6" s="79" customFormat="1" x14ac:dyDescent="0.3">
      <c r="A121" s="79">
        <f t="shared" si="1"/>
        <v>120</v>
      </c>
      <c r="B121" s="79">
        <v>16</v>
      </c>
      <c r="C121" s="79" t="s">
        <v>152</v>
      </c>
      <c r="D121" s="79" t="s">
        <v>203</v>
      </c>
      <c r="E121" s="81">
        <v>35</v>
      </c>
      <c r="F121" s="81">
        <v>38</v>
      </c>
    </row>
    <row r="122" spans="1:6" s="79" customFormat="1" x14ac:dyDescent="0.3">
      <c r="A122" s="79">
        <f t="shared" si="1"/>
        <v>121</v>
      </c>
      <c r="B122" s="79">
        <v>16</v>
      </c>
      <c r="C122" s="80" t="s">
        <v>191</v>
      </c>
      <c r="D122" s="79" t="s">
        <v>203</v>
      </c>
      <c r="E122" s="81">
        <v>35</v>
      </c>
      <c r="F122" s="81">
        <v>39</v>
      </c>
    </row>
    <row r="123" spans="1:6" s="79" customFormat="1" x14ac:dyDescent="0.3">
      <c r="A123" s="79">
        <f t="shared" si="1"/>
        <v>122</v>
      </c>
      <c r="B123" s="79">
        <v>16</v>
      </c>
      <c r="C123" s="80" t="s">
        <v>156</v>
      </c>
      <c r="D123" s="80" t="s">
        <v>244</v>
      </c>
      <c r="E123" s="81">
        <v>39</v>
      </c>
      <c r="F123" s="81">
        <v>42</v>
      </c>
    </row>
    <row r="124" spans="1:6" s="79" customFormat="1" x14ac:dyDescent="0.3">
      <c r="A124" s="79">
        <f t="shared" si="1"/>
        <v>123</v>
      </c>
      <c r="B124" s="79">
        <v>16</v>
      </c>
      <c r="C124" s="79" t="s">
        <v>157</v>
      </c>
      <c r="D124" s="80" t="s">
        <v>244</v>
      </c>
      <c r="E124" s="81">
        <v>39</v>
      </c>
      <c r="F124" s="81">
        <v>42</v>
      </c>
    </row>
    <row r="125" spans="1:6" s="79" customFormat="1" x14ac:dyDescent="0.3">
      <c r="A125" s="79">
        <f t="shared" si="1"/>
        <v>124</v>
      </c>
      <c r="B125" s="79">
        <v>17</v>
      </c>
      <c r="C125" s="79" t="s">
        <v>250</v>
      </c>
      <c r="D125" s="80" t="s">
        <v>244</v>
      </c>
      <c r="E125" s="81">
        <v>42</v>
      </c>
      <c r="F125" s="81">
        <v>55</v>
      </c>
    </row>
    <row r="126" spans="1:6" s="79" customFormat="1" x14ac:dyDescent="0.3">
      <c r="A126" s="79">
        <f t="shared" si="1"/>
        <v>125</v>
      </c>
      <c r="B126" s="79">
        <v>17</v>
      </c>
      <c r="C126" s="79" t="s">
        <v>162</v>
      </c>
      <c r="D126" s="80" t="s">
        <v>244</v>
      </c>
      <c r="E126" s="81">
        <v>45</v>
      </c>
      <c r="F126" s="81">
        <v>50</v>
      </c>
    </row>
    <row r="127" spans="1:6" s="79" customFormat="1" x14ac:dyDescent="0.3">
      <c r="A127" s="79">
        <f t="shared" si="1"/>
        <v>126</v>
      </c>
      <c r="B127" s="79">
        <v>17</v>
      </c>
      <c r="C127" s="79" t="s">
        <v>168</v>
      </c>
      <c r="D127" s="80" t="s">
        <v>244</v>
      </c>
      <c r="E127" s="81">
        <v>45</v>
      </c>
      <c r="F127" s="81">
        <v>50</v>
      </c>
    </row>
    <row r="128" spans="1:6" s="79" customFormat="1" x14ac:dyDescent="0.3">
      <c r="A128" s="79">
        <f t="shared" si="1"/>
        <v>127</v>
      </c>
      <c r="B128" s="79">
        <v>17</v>
      </c>
      <c r="C128" s="79" t="s">
        <v>169</v>
      </c>
      <c r="D128" s="80" t="s">
        <v>244</v>
      </c>
      <c r="E128" s="81">
        <v>45</v>
      </c>
      <c r="F128" s="81">
        <v>50</v>
      </c>
    </row>
    <row r="129" spans="1:6" s="79" customFormat="1" x14ac:dyDescent="0.3">
      <c r="A129" s="79">
        <f t="shared" si="1"/>
        <v>128</v>
      </c>
      <c r="B129" s="79">
        <v>17</v>
      </c>
      <c r="C129" s="79" t="s">
        <v>247</v>
      </c>
      <c r="D129" s="80" t="s">
        <v>244</v>
      </c>
      <c r="E129" s="81">
        <v>45</v>
      </c>
      <c r="F129" s="81">
        <v>50</v>
      </c>
    </row>
    <row r="130" spans="1:6" s="79" customFormat="1" x14ac:dyDescent="0.3">
      <c r="A130" s="79">
        <f t="shared" si="1"/>
        <v>129</v>
      </c>
      <c r="B130" s="79">
        <v>17</v>
      </c>
      <c r="C130" s="79" t="s">
        <v>248</v>
      </c>
      <c r="D130" s="80" t="s">
        <v>244</v>
      </c>
      <c r="E130" s="81">
        <v>45</v>
      </c>
      <c r="F130" s="81">
        <v>50</v>
      </c>
    </row>
    <row r="131" spans="1:6" s="79" customFormat="1" x14ac:dyDescent="0.3">
      <c r="A131" s="79">
        <f t="shared" si="1"/>
        <v>130</v>
      </c>
      <c r="B131" s="79">
        <v>17</v>
      </c>
      <c r="C131" s="79" t="s">
        <v>249</v>
      </c>
      <c r="D131" s="80" t="s">
        <v>244</v>
      </c>
      <c r="E131" s="81">
        <v>45</v>
      </c>
      <c r="F131" s="81">
        <v>55</v>
      </c>
    </row>
    <row r="132" spans="1:6" s="79" customFormat="1" x14ac:dyDescent="0.3">
      <c r="A132" s="79">
        <f t="shared" si="1"/>
        <v>131</v>
      </c>
      <c r="B132" s="79">
        <v>18</v>
      </c>
      <c r="C132" s="79" t="s">
        <v>173</v>
      </c>
      <c r="D132" s="79" t="s">
        <v>201</v>
      </c>
      <c r="E132" s="81">
        <v>52</v>
      </c>
      <c r="F132" s="81"/>
    </row>
    <row r="133" spans="1:6" s="79" customFormat="1" x14ac:dyDescent="0.3">
      <c r="A133" s="79">
        <f t="shared" si="1"/>
        <v>132</v>
      </c>
      <c r="B133" s="79">
        <v>18</v>
      </c>
      <c r="C133" s="80" t="s">
        <v>251</v>
      </c>
      <c r="D133" s="80" t="s">
        <v>252</v>
      </c>
      <c r="E133" s="81">
        <v>52</v>
      </c>
      <c r="F133" s="81"/>
    </row>
    <row r="134" spans="1:6" s="11" customFormat="1" x14ac:dyDescent="0.3">
      <c r="E134" s="58"/>
      <c r="F134" s="58"/>
    </row>
    <row r="135" spans="1:6" s="11" customFormat="1" x14ac:dyDescent="0.3">
      <c r="E135" s="58"/>
      <c r="F135" s="58"/>
    </row>
    <row r="136" spans="1:6" s="11" customFormat="1" x14ac:dyDescent="0.3">
      <c r="E136" s="58"/>
      <c r="F136" s="58"/>
    </row>
    <row r="137" spans="1:6" s="11" customFormat="1" x14ac:dyDescent="0.3">
      <c r="E137" s="58"/>
      <c r="F137" s="58"/>
    </row>
    <row r="138" spans="1:6" s="11" customFormat="1" x14ac:dyDescent="0.3">
      <c r="E138" s="58"/>
      <c r="F138" s="5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rightToLeft="1" workbookViewId="0">
      <selection activeCell="D2" sqref="D2"/>
    </sheetView>
  </sheetViews>
  <sheetFormatPr defaultRowHeight="14.4" x14ac:dyDescent="0.3"/>
  <cols>
    <col min="1" max="1" width="4.44140625" customWidth="1"/>
    <col min="2" max="2" width="4.6640625" customWidth="1"/>
    <col min="3" max="3" width="87.21875" bestFit="1" customWidth="1"/>
    <col min="4" max="4" width="23.6640625" bestFit="1" customWidth="1"/>
    <col min="5" max="6" width="5.44140625" style="4" bestFit="1" customWidth="1"/>
  </cols>
  <sheetData>
    <row r="1" spans="1:6" x14ac:dyDescent="0.3">
      <c r="A1" s="2" t="s">
        <v>47</v>
      </c>
      <c r="B1" s="2" t="s">
        <v>199</v>
      </c>
      <c r="C1" s="2" t="s">
        <v>48</v>
      </c>
      <c r="D1" s="2" t="s">
        <v>49</v>
      </c>
      <c r="E1" s="2" t="s">
        <v>50</v>
      </c>
      <c r="F1" s="2" t="s">
        <v>50</v>
      </c>
    </row>
    <row r="2" spans="1:6" s="11" customFormat="1" x14ac:dyDescent="0.3">
      <c r="A2" s="11">
        <v>1</v>
      </c>
      <c r="B2" s="11">
        <v>1</v>
      </c>
      <c r="C2" s="11" t="s">
        <v>53</v>
      </c>
      <c r="D2" s="11" t="s">
        <v>285</v>
      </c>
      <c r="E2" s="58">
        <v>0</v>
      </c>
      <c r="F2" s="58">
        <v>0</v>
      </c>
    </row>
    <row r="3" spans="1:6" s="11" customFormat="1" x14ac:dyDescent="0.3">
      <c r="A3" s="11">
        <f>A2+1</f>
        <v>2</v>
      </c>
      <c r="B3" s="11">
        <v>1</v>
      </c>
      <c r="C3" s="11" t="s">
        <v>56</v>
      </c>
      <c r="D3" s="11" t="s">
        <v>285</v>
      </c>
      <c r="E3" s="58">
        <v>0</v>
      </c>
      <c r="F3" s="58">
        <v>0</v>
      </c>
    </row>
    <row r="4" spans="1:6" s="11" customFormat="1" x14ac:dyDescent="0.3">
      <c r="A4" s="11">
        <f t="shared" ref="A4:A54" si="0">A3+1</f>
        <v>3</v>
      </c>
      <c r="B4" s="11">
        <v>1</v>
      </c>
      <c r="C4" s="11" t="s">
        <v>57</v>
      </c>
      <c r="D4" s="11" t="s">
        <v>285</v>
      </c>
      <c r="E4" s="58">
        <v>0</v>
      </c>
      <c r="F4" s="58">
        <v>0</v>
      </c>
    </row>
    <row r="5" spans="1:6" s="11" customFormat="1" x14ac:dyDescent="0.3">
      <c r="A5" s="11">
        <f t="shared" si="0"/>
        <v>4</v>
      </c>
      <c r="B5" s="11">
        <v>1</v>
      </c>
      <c r="C5" s="11" t="s">
        <v>58</v>
      </c>
      <c r="D5" s="11" t="s">
        <v>285</v>
      </c>
      <c r="E5" s="58">
        <v>0</v>
      </c>
      <c r="F5" s="58">
        <v>0</v>
      </c>
    </row>
    <row r="6" spans="1:6" s="11" customFormat="1" x14ac:dyDescent="0.3">
      <c r="A6" s="11">
        <f t="shared" si="0"/>
        <v>5</v>
      </c>
      <c r="B6" s="11">
        <v>1</v>
      </c>
      <c r="C6" s="11" t="s">
        <v>59</v>
      </c>
      <c r="D6" s="11" t="s">
        <v>285</v>
      </c>
      <c r="E6" s="58">
        <v>0</v>
      </c>
      <c r="F6" s="58">
        <v>0</v>
      </c>
    </row>
    <row r="7" spans="1:6" s="11" customFormat="1" x14ac:dyDescent="0.3">
      <c r="A7" s="11">
        <f t="shared" si="0"/>
        <v>6</v>
      </c>
      <c r="B7" s="11">
        <v>1</v>
      </c>
      <c r="C7" s="11" t="s">
        <v>55</v>
      </c>
      <c r="D7" s="11" t="s">
        <v>285</v>
      </c>
      <c r="E7" s="58">
        <v>0</v>
      </c>
      <c r="F7" s="58">
        <v>0</v>
      </c>
    </row>
    <row r="8" spans="1:6" s="11" customFormat="1" x14ac:dyDescent="0.3">
      <c r="A8" s="11">
        <f t="shared" si="0"/>
        <v>7</v>
      </c>
      <c r="B8" s="11">
        <v>1</v>
      </c>
      <c r="C8" s="11" t="s">
        <v>60</v>
      </c>
      <c r="D8" s="11" t="s">
        <v>285</v>
      </c>
      <c r="E8" s="58">
        <v>0</v>
      </c>
      <c r="F8" s="58">
        <v>1</v>
      </c>
    </row>
    <row r="9" spans="1:6" s="11" customFormat="1" x14ac:dyDescent="0.3">
      <c r="A9" s="11">
        <f t="shared" si="0"/>
        <v>8</v>
      </c>
      <c r="B9" s="11">
        <v>2</v>
      </c>
      <c r="C9" s="11" t="s">
        <v>204</v>
      </c>
      <c r="D9" s="11" t="s">
        <v>285</v>
      </c>
      <c r="E9" s="58">
        <v>0</v>
      </c>
      <c r="F9" s="58">
        <v>2</v>
      </c>
    </row>
    <row r="10" spans="1:6" s="11" customFormat="1" x14ac:dyDescent="0.3">
      <c r="A10" s="11">
        <f t="shared" si="0"/>
        <v>9</v>
      </c>
      <c r="B10" s="11">
        <v>6</v>
      </c>
      <c r="C10" s="11" t="s">
        <v>224</v>
      </c>
      <c r="D10" s="11" t="s">
        <v>285</v>
      </c>
      <c r="E10" s="58">
        <v>0</v>
      </c>
      <c r="F10" s="58">
        <v>3</v>
      </c>
    </row>
    <row r="11" spans="1:6" s="11" customFormat="1" x14ac:dyDescent="0.3">
      <c r="A11" s="11">
        <f t="shared" si="0"/>
        <v>10</v>
      </c>
      <c r="B11" s="11">
        <v>10</v>
      </c>
      <c r="C11" s="11" t="s">
        <v>119</v>
      </c>
      <c r="D11" s="11" t="s">
        <v>285</v>
      </c>
      <c r="E11" s="58">
        <v>0</v>
      </c>
      <c r="F11" s="58">
        <v>5</v>
      </c>
    </row>
    <row r="12" spans="1:6" s="85" customFormat="1" x14ac:dyDescent="0.3">
      <c r="A12" s="85">
        <f t="shared" si="0"/>
        <v>11</v>
      </c>
      <c r="B12" s="85">
        <v>10</v>
      </c>
      <c r="C12" s="85" t="s">
        <v>269</v>
      </c>
      <c r="D12" s="85" t="s">
        <v>285</v>
      </c>
      <c r="E12" s="86">
        <v>0</v>
      </c>
      <c r="F12" s="86">
        <v>5</v>
      </c>
    </row>
    <row r="13" spans="1:6" s="85" customFormat="1" x14ac:dyDescent="0.3">
      <c r="A13" s="85">
        <f t="shared" si="0"/>
        <v>12</v>
      </c>
      <c r="B13" s="85">
        <v>10</v>
      </c>
      <c r="C13" s="85" t="s">
        <v>270</v>
      </c>
      <c r="D13" s="85" t="s">
        <v>285</v>
      </c>
      <c r="E13" s="86">
        <v>0</v>
      </c>
      <c r="F13" s="86">
        <v>5</v>
      </c>
    </row>
    <row r="14" spans="1:6" s="11" customFormat="1" x14ac:dyDescent="0.3">
      <c r="A14" s="11">
        <f t="shared" si="0"/>
        <v>13</v>
      </c>
      <c r="B14" s="11">
        <v>10</v>
      </c>
      <c r="C14" s="11" t="s">
        <v>122</v>
      </c>
      <c r="D14" s="11" t="s">
        <v>285</v>
      </c>
      <c r="E14" s="58">
        <v>0</v>
      </c>
      <c r="F14" s="58">
        <v>5</v>
      </c>
    </row>
    <row r="15" spans="1:6" s="11" customFormat="1" x14ac:dyDescent="0.3">
      <c r="A15" s="11">
        <f t="shared" si="0"/>
        <v>14</v>
      </c>
      <c r="B15" s="11">
        <v>10</v>
      </c>
      <c r="C15" s="11" t="s">
        <v>123</v>
      </c>
      <c r="D15" s="11" t="s">
        <v>285</v>
      </c>
      <c r="E15" s="58">
        <v>0</v>
      </c>
      <c r="F15" s="58">
        <v>5</v>
      </c>
    </row>
    <row r="16" spans="1:6" s="11" customFormat="1" x14ac:dyDescent="0.3">
      <c r="A16" s="11">
        <f t="shared" si="0"/>
        <v>15</v>
      </c>
      <c r="B16" s="11">
        <v>10</v>
      </c>
      <c r="C16" s="11" t="s">
        <v>124</v>
      </c>
      <c r="D16" s="11" t="s">
        <v>285</v>
      </c>
      <c r="E16" s="58">
        <v>0</v>
      </c>
      <c r="F16" s="58">
        <v>5</v>
      </c>
    </row>
    <row r="17" spans="1:6" s="11" customFormat="1" x14ac:dyDescent="0.3">
      <c r="A17" s="11">
        <f t="shared" si="0"/>
        <v>16</v>
      </c>
      <c r="B17" s="11">
        <v>10</v>
      </c>
      <c r="C17" s="11" t="s">
        <v>229</v>
      </c>
      <c r="D17" s="11" t="s">
        <v>285</v>
      </c>
      <c r="E17" s="58">
        <v>0</v>
      </c>
      <c r="F17" s="58">
        <v>5</v>
      </c>
    </row>
    <row r="18" spans="1:6" s="11" customFormat="1" x14ac:dyDescent="0.3">
      <c r="A18" s="11">
        <f t="shared" si="0"/>
        <v>17</v>
      </c>
      <c r="B18" s="11">
        <v>10</v>
      </c>
      <c r="C18" s="11" t="s">
        <v>230</v>
      </c>
      <c r="D18" s="11" t="s">
        <v>285</v>
      </c>
      <c r="E18" s="58">
        <v>0</v>
      </c>
      <c r="F18" s="58">
        <v>5</v>
      </c>
    </row>
    <row r="19" spans="1:6" s="11" customFormat="1" x14ac:dyDescent="0.3">
      <c r="A19" s="11">
        <f t="shared" si="0"/>
        <v>18</v>
      </c>
      <c r="B19" s="11">
        <v>10</v>
      </c>
      <c r="C19" s="11" t="s">
        <v>231</v>
      </c>
      <c r="D19" s="11" t="s">
        <v>285</v>
      </c>
      <c r="E19" s="58">
        <v>0</v>
      </c>
      <c r="F19" s="58">
        <v>5</v>
      </c>
    </row>
    <row r="20" spans="1:6" s="11" customFormat="1" x14ac:dyDescent="0.3">
      <c r="A20" s="11">
        <f t="shared" si="0"/>
        <v>19</v>
      </c>
      <c r="B20" s="11">
        <v>6</v>
      </c>
      <c r="C20" s="11" t="s">
        <v>95</v>
      </c>
      <c r="D20" s="11" t="s">
        <v>286</v>
      </c>
      <c r="E20" s="58">
        <v>0</v>
      </c>
      <c r="F20" s="58">
        <v>7</v>
      </c>
    </row>
    <row r="21" spans="1:6" s="11" customFormat="1" x14ac:dyDescent="0.3">
      <c r="A21" s="11">
        <f t="shared" si="0"/>
        <v>20</v>
      </c>
      <c r="B21" s="11">
        <v>5</v>
      </c>
      <c r="C21" s="11" t="s">
        <v>91</v>
      </c>
      <c r="D21" s="11" t="s">
        <v>287</v>
      </c>
      <c r="E21" s="58">
        <v>0</v>
      </c>
      <c r="F21" s="58">
        <v>10</v>
      </c>
    </row>
    <row r="22" spans="1:6" s="11" customFormat="1" x14ac:dyDescent="0.3">
      <c r="A22" s="11">
        <f t="shared" si="0"/>
        <v>21</v>
      </c>
      <c r="B22" s="11">
        <v>11</v>
      </c>
      <c r="C22" s="11" t="s">
        <v>129</v>
      </c>
      <c r="D22" s="11" t="s">
        <v>285</v>
      </c>
      <c r="E22" s="58">
        <v>0</v>
      </c>
      <c r="F22" s="58">
        <v>15</v>
      </c>
    </row>
    <row r="23" spans="1:6" s="11" customFormat="1" x14ac:dyDescent="0.3">
      <c r="A23" s="11">
        <f t="shared" si="0"/>
        <v>22</v>
      </c>
      <c r="B23" s="11">
        <v>1</v>
      </c>
      <c r="C23" s="11" t="s">
        <v>0</v>
      </c>
      <c r="D23" s="11" t="s">
        <v>288</v>
      </c>
      <c r="E23" s="58">
        <v>1</v>
      </c>
      <c r="F23" s="58">
        <v>1</v>
      </c>
    </row>
    <row r="24" spans="1:6" s="11" customFormat="1" x14ac:dyDescent="0.3">
      <c r="A24" s="11">
        <f t="shared" si="0"/>
        <v>23</v>
      </c>
      <c r="B24" s="11">
        <v>1</v>
      </c>
      <c r="C24" s="11" t="s">
        <v>61</v>
      </c>
      <c r="D24" s="11" t="s">
        <v>285</v>
      </c>
      <c r="E24" s="58">
        <v>1</v>
      </c>
      <c r="F24" s="58">
        <v>1</v>
      </c>
    </row>
    <row r="25" spans="1:6" s="11" customFormat="1" x14ac:dyDescent="0.3">
      <c r="A25" s="11">
        <f t="shared" si="0"/>
        <v>24</v>
      </c>
      <c r="B25" s="11">
        <v>2</v>
      </c>
      <c r="C25" s="11" t="s">
        <v>65</v>
      </c>
      <c r="D25" s="11" t="s">
        <v>285</v>
      </c>
      <c r="E25" s="58">
        <v>1</v>
      </c>
      <c r="F25" s="58">
        <v>3</v>
      </c>
    </row>
    <row r="26" spans="1:6" s="11" customFormat="1" x14ac:dyDescent="0.3">
      <c r="A26" s="11">
        <f t="shared" si="0"/>
        <v>25</v>
      </c>
      <c r="B26" s="11">
        <v>1</v>
      </c>
      <c r="C26" s="11" t="s">
        <v>62</v>
      </c>
      <c r="D26" s="11" t="s">
        <v>285</v>
      </c>
      <c r="E26" s="58">
        <v>1</v>
      </c>
      <c r="F26" s="58"/>
    </row>
    <row r="27" spans="1:6" s="11" customFormat="1" x14ac:dyDescent="0.3">
      <c r="A27" s="11">
        <f t="shared" si="0"/>
        <v>26</v>
      </c>
      <c r="B27" s="11">
        <v>3</v>
      </c>
      <c r="C27" s="11" t="s">
        <v>69</v>
      </c>
      <c r="D27" s="11" t="s">
        <v>285</v>
      </c>
      <c r="E27" s="58">
        <v>3</v>
      </c>
      <c r="F27" s="58">
        <v>3</v>
      </c>
    </row>
    <row r="28" spans="1:6" s="11" customFormat="1" x14ac:dyDescent="0.3">
      <c r="A28" s="11">
        <f t="shared" si="0"/>
        <v>27</v>
      </c>
      <c r="B28" s="11">
        <v>8</v>
      </c>
      <c r="C28" s="11" t="s">
        <v>226</v>
      </c>
      <c r="D28" s="11" t="s">
        <v>285</v>
      </c>
      <c r="E28" s="58">
        <v>3</v>
      </c>
      <c r="F28" s="58">
        <v>4</v>
      </c>
    </row>
    <row r="29" spans="1:6" s="11" customFormat="1" x14ac:dyDescent="0.3">
      <c r="A29" s="11">
        <f t="shared" si="0"/>
        <v>28</v>
      </c>
      <c r="B29" s="11">
        <v>8</v>
      </c>
      <c r="C29" s="11" t="s">
        <v>115</v>
      </c>
      <c r="D29" s="11" t="s">
        <v>285</v>
      </c>
      <c r="E29" s="58">
        <v>3</v>
      </c>
      <c r="F29" s="58">
        <v>4</v>
      </c>
    </row>
    <row r="30" spans="1:6" s="11" customFormat="1" x14ac:dyDescent="0.3">
      <c r="A30" s="11">
        <f t="shared" si="0"/>
        <v>29</v>
      </c>
      <c r="B30" s="11">
        <v>8</v>
      </c>
      <c r="C30" s="11" t="s">
        <v>227</v>
      </c>
      <c r="D30" s="11" t="s">
        <v>285</v>
      </c>
      <c r="E30" s="58">
        <v>3</v>
      </c>
      <c r="F30" s="58">
        <v>4</v>
      </c>
    </row>
    <row r="31" spans="1:6" s="11" customFormat="1" x14ac:dyDescent="0.3">
      <c r="A31" s="11">
        <f t="shared" si="0"/>
        <v>30</v>
      </c>
      <c r="B31" s="11">
        <v>2</v>
      </c>
      <c r="C31" s="11" t="s">
        <v>196</v>
      </c>
      <c r="D31" s="11" t="s">
        <v>285</v>
      </c>
      <c r="E31" s="58">
        <v>3</v>
      </c>
      <c r="F31" s="58"/>
    </row>
    <row r="32" spans="1:6" s="11" customFormat="1" x14ac:dyDescent="0.3">
      <c r="A32" s="11">
        <f t="shared" si="0"/>
        <v>31</v>
      </c>
      <c r="B32" s="11">
        <v>8</v>
      </c>
      <c r="C32" s="11" t="s">
        <v>117</v>
      </c>
      <c r="D32" s="11" t="s">
        <v>288</v>
      </c>
      <c r="E32" s="58">
        <v>4</v>
      </c>
      <c r="F32" s="58">
        <v>5</v>
      </c>
    </row>
    <row r="33" spans="1:6" s="11" customFormat="1" x14ac:dyDescent="0.3">
      <c r="A33" s="11">
        <f t="shared" si="0"/>
        <v>32</v>
      </c>
      <c r="B33" s="11">
        <v>3</v>
      </c>
      <c r="C33" s="11" t="s">
        <v>72</v>
      </c>
      <c r="D33" s="11" t="s">
        <v>289</v>
      </c>
      <c r="E33" s="58">
        <v>4</v>
      </c>
      <c r="F33" s="58">
        <v>6</v>
      </c>
    </row>
    <row r="34" spans="1:6" s="11" customFormat="1" x14ac:dyDescent="0.3">
      <c r="A34" s="11">
        <f t="shared" si="0"/>
        <v>33</v>
      </c>
      <c r="B34" s="11">
        <v>8</v>
      </c>
      <c r="C34" s="11" t="s">
        <v>106</v>
      </c>
      <c r="D34" s="11" t="s">
        <v>285</v>
      </c>
      <c r="E34" s="58">
        <v>5</v>
      </c>
      <c r="F34" s="58">
        <v>7</v>
      </c>
    </row>
    <row r="35" spans="1:6" s="11" customFormat="1" x14ac:dyDescent="0.3">
      <c r="A35" s="11">
        <f t="shared" si="0"/>
        <v>34</v>
      </c>
      <c r="B35" s="11">
        <v>8</v>
      </c>
      <c r="C35" s="11" t="s">
        <v>107</v>
      </c>
      <c r="D35" s="11" t="s">
        <v>285</v>
      </c>
      <c r="E35" s="58">
        <v>5</v>
      </c>
      <c r="F35" s="58">
        <v>8</v>
      </c>
    </row>
    <row r="36" spans="1:6" s="85" customFormat="1" x14ac:dyDescent="0.3">
      <c r="A36" s="85">
        <f t="shared" si="0"/>
        <v>35</v>
      </c>
      <c r="B36" s="85">
        <v>6</v>
      </c>
      <c r="C36" s="85" t="s">
        <v>268</v>
      </c>
      <c r="D36" s="85" t="s">
        <v>290</v>
      </c>
      <c r="E36" s="86">
        <v>6</v>
      </c>
      <c r="F36" s="86">
        <v>7</v>
      </c>
    </row>
    <row r="37" spans="1:6" s="11" customFormat="1" x14ac:dyDescent="0.3">
      <c r="A37" s="11">
        <f t="shared" si="0"/>
        <v>36</v>
      </c>
      <c r="B37" s="11">
        <v>6</v>
      </c>
      <c r="C37" s="11" t="s">
        <v>94</v>
      </c>
      <c r="D37" s="11" t="s">
        <v>285</v>
      </c>
      <c r="E37" s="58">
        <v>6</v>
      </c>
      <c r="F37" s="58">
        <v>7</v>
      </c>
    </row>
    <row r="38" spans="1:6" s="11" customFormat="1" x14ac:dyDescent="0.3">
      <c r="A38" s="11">
        <f t="shared" si="0"/>
        <v>37</v>
      </c>
      <c r="B38" s="11">
        <v>6</v>
      </c>
      <c r="C38" s="11" t="s">
        <v>97</v>
      </c>
      <c r="D38" s="11" t="s">
        <v>286</v>
      </c>
      <c r="E38" s="58">
        <v>7</v>
      </c>
      <c r="F38" s="58">
        <v>9</v>
      </c>
    </row>
    <row r="39" spans="1:6" s="85" customFormat="1" x14ac:dyDescent="0.3">
      <c r="A39" s="85">
        <f t="shared" si="0"/>
        <v>38</v>
      </c>
      <c r="B39" s="85">
        <v>6</v>
      </c>
      <c r="C39" s="85" t="s">
        <v>283</v>
      </c>
      <c r="D39" s="85" t="s">
        <v>285</v>
      </c>
      <c r="E39" s="86">
        <v>7</v>
      </c>
      <c r="F39" s="86">
        <v>9</v>
      </c>
    </row>
    <row r="40" spans="1:6" s="11" customFormat="1" x14ac:dyDescent="0.3">
      <c r="A40" s="11">
        <f t="shared" si="0"/>
        <v>39</v>
      </c>
      <c r="B40" s="11">
        <v>7</v>
      </c>
      <c r="C40" s="11" t="s">
        <v>100</v>
      </c>
      <c r="D40" s="11" t="s">
        <v>285</v>
      </c>
      <c r="E40" s="58">
        <v>7</v>
      </c>
      <c r="F40" s="58">
        <v>9</v>
      </c>
    </row>
    <row r="41" spans="1:6" s="11" customFormat="1" x14ac:dyDescent="0.3">
      <c r="A41" s="11">
        <f t="shared" si="0"/>
        <v>40</v>
      </c>
      <c r="B41" s="11">
        <v>8</v>
      </c>
      <c r="C41" s="11" t="s">
        <v>111</v>
      </c>
      <c r="D41" s="11" t="s">
        <v>285</v>
      </c>
      <c r="E41" s="58">
        <v>7</v>
      </c>
      <c r="F41" s="58">
        <v>9</v>
      </c>
    </row>
    <row r="42" spans="1:6" s="11" customFormat="1" x14ac:dyDescent="0.3">
      <c r="A42" s="11">
        <f t="shared" si="0"/>
        <v>41</v>
      </c>
      <c r="B42" s="11">
        <v>12</v>
      </c>
      <c r="C42" s="11" t="s">
        <v>291</v>
      </c>
      <c r="D42" s="11" t="s">
        <v>292</v>
      </c>
      <c r="E42" s="58">
        <v>7</v>
      </c>
      <c r="F42" s="58">
        <v>21</v>
      </c>
    </row>
    <row r="43" spans="1:6" s="11" customFormat="1" x14ac:dyDescent="0.3">
      <c r="A43" s="11">
        <f t="shared" si="0"/>
        <v>42</v>
      </c>
      <c r="B43" s="11">
        <v>12</v>
      </c>
      <c r="C43" s="11" t="s">
        <v>293</v>
      </c>
      <c r="D43" s="11" t="s">
        <v>294</v>
      </c>
      <c r="E43" s="58">
        <v>8</v>
      </c>
      <c r="F43" s="58"/>
    </row>
    <row r="44" spans="1:6" s="11" customFormat="1" x14ac:dyDescent="0.3">
      <c r="A44" s="11">
        <f t="shared" si="0"/>
        <v>43</v>
      </c>
      <c r="B44" s="11">
        <v>7</v>
      </c>
      <c r="C44" s="11" t="s">
        <v>281</v>
      </c>
      <c r="D44" s="11" t="s">
        <v>285</v>
      </c>
      <c r="E44" s="58">
        <v>9</v>
      </c>
      <c r="F44" s="58">
        <v>11</v>
      </c>
    </row>
    <row r="45" spans="1:6" s="11" customFormat="1" x14ac:dyDescent="0.3">
      <c r="A45" s="11">
        <f t="shared" si="0"/>
        <v>44</v>
      </c>
      <c r="B45" s="11">
        <v>6</v>
      </c>
      <c r="C45" s="11" t="s">
        <v>98</v>
      </c>
      <c r="D45" s="11" t="s">
        <v>295</v>
      </c>
      <c r="E45" s="58">
        <v>9</v>
      </c>
      <c r="F45" s="58">
        <v>11</v>
      </c>
    </row>
    <row r="46" spans="1:6" s="11" customFormat="1" x14ac:dyDescent="0.3">
      <c r="A46" s="11">
        <f t="shared" si="0"/>
        <v>45</v>
      </c>
      <c r="B46" s="11">
        <v>7</v>
      </c>
      <c r="C46" s="11" t="s">
        <v>102</v>
      </c>
      <c r="D46" s="11" t="s">
        <v>285</v>
      </c>
      <c r="E46" s="58">
        <v>10</v>
      </c>
      <c r="F46" s="58">
        <v>13</v>
      </c>
    </row>
    <row r="47" spans="1:6" s="11" customFormat="1" x14ac:dyDescent="0.3">
      <c r="A47" s="11">
        <f t="shared" si="0"/>
        <v>46</v>
      </c>
      <c r="B47" s="11">
        <v>8</v>
      </c>
      <c r="C47" s="11" t="s">
        <v>114</v>
      </c>
      <c r="D47" s="11" t="s">
        <v>285</v>
      </c>
      <c r="E47" s="58">
        <v>10</v>
      </c>
      <c r="F47" s="58">
        <v>15</v>
      </c>
    </row>
    <row r="48" spans="1:6" s="11" customFormat="1" x14ac:dyDescent="0.3">
      <c r="A48" s="11">
        <f t="shared" si="0"/>
        <v>47</v>
      </c>
      <c r="B48" s="11">
        <v>7</v>
      </c>
      <c r="C48" s="11" t="s">
        <v>103</v>
      </c>
      <c r="D48" s="11" t="s">
        <v>285</v>
      </c>
      <c r="E48" s="58">
        <v>13</v>
      </c>
      <c r="F48" s="58">
        <v>13</v>
      </c>
    </row>
    <row r="49" spans="1:6" s="11" customFormat="1" x14ac:dyDescent="0.3">
      <c r="A49" s="11">
        <f t="shared" si="0"/>
        <v>48</v>
      </c>
      <c r="B49" s="11">
        <v>12</v>
      </c>
      <c r="C49" s="11" t="s">
        <v>81</v>
      </c>
      <c r="D49" s="11" t="s">
        <v>285</v>
      </c>
      <c r="E49" s="58">
        <v>15</v>
      </c>
      <c r="F49" s="58">
        <v>16</v>
      </c>
    </row>
    <row r="50" spans="1:6" s="85" customFormat="1" x14ac:dyDescent="0.3">
      <c r="A50" s="85">
        <f t="shared" si="0"/>
        <v>49</v>
      </c>
      <c r="B50" s="85">
        <v>13</v>
      </c>
      <c r="C50" s="85" t="s">
        <v>284</v>
      </c>
      <c r="D50" s="85" t="s">
        <v>285</v>
      </c>
      <c r="E50" s="86">
        <v>21</v>
      </c>
      <c r="F50" s="86">
        <v>26</v>
      </c>
    </row>
    <row r="51" spans="1:6" s="85" customFormat="1" x14ac:dyDescent="0.3">
      <c r="A51" s="85">
        <f t="shared" si="0"/>
        <v>50</v>
      </c>
      <c r="B51" s="85">
        <v>14</v>
      </c>
      <c r="C51" s="85" t="s">
        <v>282</v>
      </c>
      <c r="D51" s="85" t="s">
        <v>296</v>
      </c>
      <c r="E51" s="86">
        <v>21</v>
      </c>
      <c r="F51" s="86"/>
    </row>
    <row r="52" spans="1:6" s="79" customFormat="1" x14ac:dyDescent="0.3">
      <c r="A52" s="79">
        <f t="shared" si="0"/>
        <v>51</v>
      </c>
      <c r="B52" s="79">
        <v>16</v>
      </c>
      <c r="C52" s="80" t="s">
        <v>271</v>
      </c>
      <c r="D52" s="80" t="s">
        <v>297</v>
      </c>
      <c r="E52" s="81">
        <v>30</v>
      </c>
      <c r="F52" s="81">
        <v>39</v>
      </c>
    </row>
    <row r="53" spans="1:6" s="79" customFormat="1" x14ac:dyDescent="0.3">
      <c r="A53" s="79">
        <f t="shared" si="0"/>
        <v>52</v>
      </c>
      <c r="B53" s="79">
        <v>16</v>
      </c>
      <c r="C53" s="79" t="s">
        <v>158</v>
      </c>
      <c r="D53" s="79" t="s">
        <v>285</v>
      </c>
      <c r="E53" s="81">
        <v>30</v>
      </c>
      <c r="F53" s="81">
        <v>42</v>
      </c>
    </row>
    <row r="54" spans="1:6" s="79" customFormat="1" x14ac:dyDescent="0.3">
      <c r="A54" s="79">
        <f t="shared" si="0"/>
        <v>53</v>
      </c>
      <c r="B54" s="79">
        <v>18</v>
      </c>
      <c r="C54" s="79" t="s">
        <v>173</v>
      </c>
      <c r="D54" s="79" t="s">
        <v>285</v>
      </c>
      <c r="E54" s="81">
        <v>52</v>
      </c>
      <c r="F54" s="81"/>
    </row>
    <row r="55" spans="1:6" s="11" customFormat="1" x14ac:dyDescent="0.3">
      <c r="E55" s="58"/>
      <c r="F55" s="58"/>
    </row>
    <row r="56" spans="1:6" s="11" customFormat="1" x14ac:dyDescent="0.3">
      <c r="E56" s="58"/>
      <c r="F56" s="58"/>
    </row>
    <row r="57" spans="1:6" s="11" customFormat="1" x14ac:dyDescent="0.3">
      <c r="E57" s="58"/>
      <c r="F57" s="58"/>
    </row>
    <row r="58" spans="1:6" s="11" customFormat="1" x14ac:dyDescent="0.3">
      <c r="E58" s="58"/>
      <c r="F58" s="58"/>
    </row>
    <row r="59" spans="1:6" s="11" customFormat="1" x14ac:dyDescent="0.3">
      <c r="E59" s="58"/>
      <c r="F59" s="5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F17"/>
  <sheetViews>
    <sheetView rightToLeft="1" workbookViewId="0">
      <selection activeCell="B1" sqref="B1"/>
    </sheetView>
  </sheetViews>
  <sheetFormatPr defaultRowHeight="14.4" x14ac:dyDescent="0.3"/>
  <cols>
    <col min="1" max="1" width="4.44140625" customWidth="1"/>
    <col min="2" max="2" width="4.6640625" customWidth="1"/>
    <col min="3" max="3" width="87.21875" bestFit="1" customWidth="1"/>
    <col min="4" max="4" width="23.6640625" bestFit="1" customWidth="1"/>
    <col min="5" max="6" width="5.44140625" style="4" bestFit="1" customWidth="1"/>
  </cols>
  <sheetData>
    <row r="1" spans="1:6" x14ac:dyDescent="0.3">
      <c r="A1" s="2" t="s">
        <v>47</v>
      </c>
      <c r="B1" s="2" t="s">
        <v>199</v>
      </c>
      <c r="C1" s="2" t="s">
        <v>48</v>
      </c>
      <c r="D1" s="2" t="s">
        <v>49</v>
      </c>
      <c r="E1" s="2" t="s">
        <v>50</v>
      </c>
      <c r="F1" s="2" t="s">
        <v>50</v>
      </c>
    </row>
    <row r="2" spans="1:6" s="11" customFormat="1" x14ac:dyDescent="0.3">
      <c r="A2" s="11">
        <v>1</v>
      </c>
      <c r="B2" s="11">
        <v>6</v>
      </c>
      <c r="C2" s="11" t="s">
        <v>96</v>
      </c>
      <c r="D2" s="11" t="s">
        <v>178</v>
      </c>
      <c r="E2" s="58">
        <v>6</v>
      </c>
      <c r="F2" s="58">
        <v>7</v>
      </c>
    </row>
    <row r="3" spans="1:6" s="11" customFormat="1" x14ac:dyDescent="0.3">
      <c r="A3" s="11">
        <f t="shared" ref="A3:A12" si="0">A2+1</f>
        <v>2</v>
      </c>
      <c r="B3" s="11">
        <v>13</v>
      </c>
      <c r="C3" s="11" t="s">
        <v>181</v>
      </c>
      <c r="D3" s="11" t="s">
        <v>183</v>
      </c>
      <c r="E3" s="58">
        <v>21</v>
      </c>
      <c r="F3" s="58"/>
    </row>
    <row r="4" spans="1:6" s="11" customFormat="1" x14ac:dyDescent="0.3">
      <c r="A4" s="11">
        <f t="shared" si="0"/>
        <v>3</v>
      </c>
      <c r="B4" s="11">
        <v>6</v>
      </c>
      <c r="C4" s="11" t="s">
        <v>95</v>
      </c>
      <c r="D4" s="11" t="s">
        <v>179</v>
      </c>
      <c r="E4" s="58">
        <v>0</v>
      </c>
      <c r="F4" s="58">
        <v>7</v>
      </c>
    </row>
    <row r="5" spans="1:6" s="11" customFormat="1" x14ac:dyDescent="0.3">
      <c r="A5" s="11">
        <f t="shared" si="0"/>
        <v>4</v>
      </c>
      <c r="B5" s="11">
        <v>6</v>
      </c>
      <c r="C5" s="11" t="s">
        <v>97</v>
      </c>
      <c r="D5" s="11" t="s">
        <v>179</v>
      </c>
      <c r="E5" s="58">
        <v>7</v>
      </c>
      <c r="F5" s="58">
        <v>9</v>
      </c>
    </row>
    <row r="6" spans="1:6" s="11" customFormat="1" x14ac:dyDescent="0.3">
      <c r="A6" s="11">
        <f t="shared" si="0"/>
        <v>5</v>
      </c>
      <c r="B6" s="11">
        <v>6</v>
      </c>
      <c r="C6" s="11" t="s">
        <v>98</v>
      </c>
      <c r="D6" s="11" t="s">
        <v>180</v>
      </c>
      <c r="E6" s="58">
        <v>9</v>
      </c>
      <c r="F6" s="58">
        <v>11</v>
      </c>
    </row>
    <row r="7" spans="1:6" s="11" customFormat="1" x14ac:dyDescent="0.3">
      <c r="A7" s="11">
        <f t="shared" si="0"/>
        <v>6</v>
      </c>
      <c r="B7" s="11">
        <v>15</v>
      </c>
      <c r="C7" s="11" t="s">
        <v>150</v>
      </c>
      <c r="D7" s="11" t="s">
        <v>182</v>
      </c>
      <c r="E7" s="58">
        <v>20</v>
      </c>
      <c r="F7" s="58">
        <v>21</v>
      </c>
    </row>
    <row r="8" spans="1:6" s="11" customFormat="1" x14ac:dyDescent="0.3">
      <c r="A8" s="11">
        <f t="shared" si="0"/>
        <v>7</v>
      </c>
      <c r="B8" s="11">
        <v>13</v>
      </c>
      <c r="C8" s="11" t="s">
        <v>138</v>
      </c>
      <c r="D8" s="11" t="s">
        <v>182</v>
      </c>
      <c r="E8" s="58">
        <v>21</v>
      </c>
      <c r="F8" s="58">
        <v>26</v>
      </c>
    </row>
    <row r="9" spans="1:6" s="11" customFormat="1" x14ac:dyDescent="0.3">
      <c r="A9" s="11">
        <f t="shared" si="0"/>
        <v>8</v>
      </c>
      <c r="B9" s="11">
        <v>13</v>
      </c>
      <c r="C9" s="11" t="s">
        <v>139</v>
      </c>
      <c r="D9" s="11" t="s">
        <v>182</v>
      </c>
      <c r="E9" s="58">
        <v>21</v>
      </c>
      <c r="F9" s="58">
        <v>30</v>
      </c>
    </row>
    <row r="10" spans="1:6" s="11" customFormat="1" x14ac:dyDescent="0.3">
      <c r="A10" s="11">
        <f t="shared" si="0"/>
        <v>9</v>
      </c>
      <c r="B10" s="11">
        <v>15</v>
      </c>
      <c r="C10" s="11" t="s">
        <v>151</v>
      </c>
      <c r="D10" s="11" t="s">
        <v>182</v>
      </c>
      <c r="E10" s="58">
        <v>21</v>
      </c>
      <c r="F10" s="58">
        <v>30</v>
      </c>
    </row>
    <row r="11" spans="1:6" s="11" customFormat="1" x14ac:dyDescent="0.3">
      <c r="A11" s="11">
        <f t="shared" si="0"/>
        <v>10</v>
      </c>
      <c r="B11" s="11">
        <v>13</v>
      </c>
      <c r="C11" s="11" t="s">
        <v>142</v>
      </c>
      <c r="D11" s="11" t="s">
        <v>182</v>
      </c>
      <c r="E11" s="58">
        <v>21</v>
      </c>
      <c r="F11" s="58"/>
    </row>
    <row r="12" spans="1:6" s="11" customFormat="1" x14ac:dyDescent="0.3">
      <c r="A12" s="11">
        <f t="shared" si="0"/>
        <v>11</v>
      </c>
      <c r="B12" s="11">
        <v>13</v>
      </c>
      <c r="C12" s="11" t="s">
        <v>140</v>
      </c>
      <c r="D12" s="11" t="s">
        <v>182</v>
      </c>
      <c r="E12" s="58">
        <v>30</v>
      </c>
      <c r="F12" s="58">
        <v>100</v>
      </c>
    </row>
    <row r="13" spans="1:6" s="11" customFormat="1" x14ac:dyDescent="0.3">
      <c r="E13" s="58"/>
      <c r="F13" s="58"/>
    </row>
    <row r="14" spans="1:6" s="11" customFormat="1" x14ac:dyDescent="0.3">
      <c r="E14" s="58"/>
      <c r="F14" s="58"/>
    </row>
    <row r="15" spans="1:6" s="11" customFormat="1" x14ac:dyDescent="0.3">
      <c r="E15" s="58"/>
      <c r="F15" s="58"/>
    </row>
    <row r="16" spans="1:6" s="11" customFormat="1" x14ac:dyDescent="0.3">
      <c r="E16" s="58"/>
      <c r="F16" s="58"/>
    </row>
    <row r="17" spans="5:6" s="11" customFormat="1" x14ac:dyDescent="0.3">
      <c r="E17" s="58"/>
      <c r="F17" s="5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F10"/>
  <sheetViews>
    <sheetView rightToLeft="1" workbookViewId="0">
      <selection activeCell="B1" sqref="B1"/>
    </sheetView>
  </sheetViews>
  <sheetFormatPr defaultRowHeight="14.4" x14ac:dyDescent="0.3"/>
  <cols>
    <col min="1" max="1" width="4.44140625" customWidth="1"/>
    <col min="2" max="2" width="4.6640625" customWidth="1"/>
    <col min="3" max="3" width="87.21875" bestFit="1" customWidth="1"/>
    <col min="4" max="4" width="23.6640625" bestFit="1" customWidth="1"/>
    <col min="5" max="6" width="5.44140625" style="4" bestFit="1" customWidth="1"/>
  </cols>
  <sheetData>
    <row r="1" spans="1:6" x14ac:dyDescent="0.3">
      <c r="A1" s="2" t="s">
        <v>47</v>
      </c>
      <c r="B1" s="2" t="s">
        <v>199</v>
      </c>
      <c r="C1" s="2" t="s">
        <v>48</v>
      </c>
      <c r="D1" s="2" t="s">
        <v>49</v>
      </c>
      <c r="E1" s="2" t="s">
        <v>50</v>
      </c>
      <c r="F1" s="2" t="s">
        <v>50</v>
      </c>
    </row>
    <row r="2" spans="1:6" s="11" customFormat="1" x14ac:dyDescent="0.3">
      <c r="A2" s="11">
        <v>1</v>
      </c>
      <c r="B2" s="11">
        <v>11</v>
      </c>
      <c r="C2" s="11" t="s">
        <v>131</v>
      </c>
      <c r="D2" s="11" t="s">
        <v>177</v>
      </c>
      <c r="E2" s="58">
        <v>0</v>
      </c>
      <c r="F2" s="58">
        <v>0</v>
      </c>
    </row>
    <row r="3" spans="1:6" s="11" customFormat="1" x14ac:dyDescent="0.3">
      <c r="A3" s="11">
        <f>A2+1</f>
        <v>2</v>
      </c>
      <c r="B3" s="11">
        <v>4</v>
      </c>
      <c r="C3" s="11" t="s">
        <v>85</v>
      </c>
      <c r="D3" s="11" t="s">
        <v>177</v>
      </c>
      <c r="E3" s="58">
        <v>0</v>
      </c>
      <c r="F3" s="58">
        <v>2</v>
      </c>
    </row>
    <row r="4" spans="1:6" s="11" customFormat="1" x14ac:dyDescent="0.3">
      <c r="A4" s="11">
        <f>A3+1</f>
        <v>3</v>
      </c>
      <c r="B4" s="11">
        <v>4</v>
      </c>
      <c r="C4" s="11" t="s">
        <v>88</v>
      </c>
      <c r="D4" s="11" t="s">
        <v>177</v>
      </c>
      <c r="E4" s="58">
        <v>0</v>
      </c>
      <c r="F4" s="58">
        <v>2</v>
      </c>
    </row>
    <row r="5" spans="1:6" s="11" customFormat="1" x14ac:dyDescent="0.3">
      <c r="A5" s="11">
        <f>A4+1</f>
        <v>4</v>
      </c>
      <c r="B5" s="11">
        <v>15</v>
      </c>
      <c r="C5" s="11" t="s">
        <v>149</v>
      </c>
      <c r="D5" s="11" t="s">
        <v>177</v>
      </c>
      <c r="E5" s="58">
        <v>0</v>
      </c>
      <c r="F5" s="58">
        <v>5</v>
      </c>
    </row>
    <row r="6" spans="1:6" s="11" customFormat="1" x14ac:dyDescent="0.3">
      <c r="E6" s="58"/>
      <c r="F6" s="58"/>
    </row>
    <row r="7" spans="1:6" s="11" customFormat="1" x14ac:dyDescent="0.3">
      <c r="E7" s="58"/>
      <c r="F7" s="58"/>
    </row>
    <row r="8" spans="1:6" s="11" customFormat="1" x14ac:dyDescent="0.3">
      <c r="E8" s="58"/>
      <c r="F8" s="58"/>
    </row>
    <row r="9" spans="1:6" s="11" customFormat="1" x14ac:dyDescent="0.3">
      <c r="E9" s="58"/>
      <c r="F9" s="58"/>
    </row>
    <row r="10" spans="1:6" s="11" customFormat="1" x14ac:dyDescent="0.3">
      <c r="E10" s="58"/>
      <c r="F10" s="5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2:C52"/>
  <sheetViews>
    <sheetView rightToLeft="1" workbookViewId="0">
      <selection activeCell="B5" sqref="B5"/>
    </sheetView>
  </sheetViews>
  <sheetFormatPr defaultRowHeight="14.4" x14ac:dyDescent="0.3"/>
  <cols>
    <col min="2" max="2" width="53.88671875" customWidth="1"/>
    <col min="3" max="3" width="85.109375" customWidth="1"/>
  </cols>
  <sheetData>
    <row r="2" spans="1:3" ht="18" x14ac:dyDescent="0.35">
      <c r="B2" s="61" t="s">
        <v>200</v>
      </c>
    </row>
    <row r="4" spans="1:3" x14ac:dyDescent="0.3">
      <c r="B4" s="1" t="s">
        <v>18</v>
      </c>
    </row>
    <row r="5" spans="1:3" x14ac:dyDescent="0.3">
      <c r="A5">
        <v>1</v>
      </c>
      <c r="B5" t="s">
        <v>0</v>
      </c>
      <c r="C5" t="s">
        <v>9</v>
      </c>
    </row>
    <row r="6" spans="1:3" x14ac:dyDescent="0.3">
      <c r="A6">
        <f>A5+1</f>
        <v>2</v>
      </c>
      <c r="B6" t="s">
        <v>1</v>
      </c>
      <c r="C6" t="s">
        <v>10</v>
      </c>
    </row>
    <row r="7" spans="1:3" x14ac:dyDescent="0.3">
      <c r="A7">
        <f t="shared" ref="A7:A15" si="0">A6+1</f>
        <v>3</v>
      </c>
      <c r="B7" t="s">
        <v>2</v>
      </c>
      <c r="C7" t="s">
        <v>11</v>
      </c>
    </row>
    <row r="8" spans="1:3" x14ac:dyDescent="0.3">
      <c r="A8">
        <f t="shared" si="0"/>
        <v>4</v>
      </c>
      <c r="B8" t="s">
        <v>3</v>
      </c>
      <c r="C8" t="s">
        <v>19</v>
      </c>
    </row>
    <row r="9" spans="1:3" x14ac:dyDescent="0.3">
      <c r="A9">
        <f t="shared" si="0"/>
        <v>5</v>
      </c>
      <c r="B9" t="s">
        <v>4</v>
      </c>
      <c r="C9" t="s">
        <v>16</v>
      </c>
    </row>
    <row r="10" spans="1:3" x14ac:dyDescent="0.3">
      <c r="A10">
        <f t="shared" si="0"/>
        <v>6</v>
      </c>
      <c r="B10" t="s">
        <v>5</v>
      </c>
      <c r="C10" t="s">
        <v>298</v>
      </c>
    </row>
    <row r="11" spans="1:3" x14ac:dyDescent="0.3">
      <c r="A11">
        <f t="shared" si="0"/>
        <v>7</v>
      </c>
      <c r="B11" t="s">
        <v>6</v>
      </c>
      <c r="C11" t="s">
        <v>299</v>
      </c>
    </row>
    <row r="12" spans="1:3" x14ac:dyDescent="0.3">
      <c r="A12">
        <f t="shared" si="0"/>
        <v>8</v>
      </c>
      <c r="B12" t="s">
        <v>7</v>
      </c>
      <c r="C12" t="s">
        <v>14</v>
      </c>
    </row>
    <row r="13" spans="1:3" x14ac:dyDescent="0.3">
      <c r="A13">
        <f t="shared" si="0"/>
        <v>9</v>
      </c>
      <c r="B13" t="s">
        <v>8</v>
      </c>
      <c r="C13" t="s">
        <v>12</v>
      </c>
    </row>
    <row r="14" spans="1:3" x14ac:dyDescent="0.3">
      <c r="A14">
        <f t="shared" si="0"/>
        <v>10</v>
      </c>
      <c r="B14" t="s">
        <v>13</v>
      </c>
      <c r="C14" t="s">
        <v>300</v>
      </c>
    </row>
    <row r="15" spans="1:3" x14ac:dyDescent="0.3">
      <c r="A15">
        <f t="shared" si="0"/>
        <v>11</v>
      </c>
      <c r="B15" t="s">
        <v>15</v>
      </c>
      <c r="C15" t="s">
        <v>17</v>
      </c>
    </row>
    <row r="22" spans="1:3" x14ac:dyDescent="0.3">
      <c r="B22" s="1" t="s">
        <v>24</v>
      </c>
    </row>
    <row r="23" spans="1:3" x14ac:dyDescent="0.3">
      <c r="A23">
        <f>A15+1</f>
        <v>12</v>
      </c>
      <c r="B23" t="s">
        <v>20</v>
      </c>
      <c r="C23" t="s">
        <v>21</v>
      </c>
    </row>
    <row r="24" spans="1:3" x14ac:dyDescent="0.3">
      <c r="A24">
        <f>A23+1</f>
        <v>13</v>
      </c>
      <c r="B24" t="s">
        <v>22</v>
      </c>
      <c r="C24" t="s">
        <v>23</v>
      </c>
    </row>
    <row r="28" spans="1:3" x14ac:dyDescent="0.3">
      <c r="A28" s="73"/>
      <c r="B28" s="87" t="s">
        <v>25</v>
      </c>
      <c r="C28" s="73"/>
    </row>
    <row r="29" spans="1:3" x14ac:dyDescent="0.3">
      <c r="A29" s="73">
        <f>A26+1</f>
        <v>1</v>
      </c>
      <c r="B29" s="73" t="s">
        <v>26</v>
      </c>
      <c r="C29" s="73" t="s">
        <v>29</v>
      </c>
    </row>
    <row r="30" spans="1:3" x14ac:dyDescent="0.3">
      <c r="A30" s="73">
        <f>A29+1</f>
        <v>2</v>
      </c>
      <c r="B30" s="73" t="s">
        <v>27</v>
      </c>
      <c r="C30" s="73" t="s">
        <v>28</v>
      </c>
    </row>
    <row r="31" spans="1:3" x14ac:dyDescent="0.3">
      <c r="A31" s="73">
        <f>A30+1</f>
        <v>3</v>
      </c>
      <c r="B31" s="73" t="s">
        <v>22</v>
      </c>
      <c r="C31" s="73" t="s">
        <v>30</v>
      </c>
    </row>
    <row r="34" spans="2:3" ht="18" x14ac:dyDescent="0.35">
      <c r="B34" s="61" t="s">
        <v>31</v>
      </c>
    </row>
    <row r="35" spans="2:3" x14ac:dyDescent="0.3">
      <c r="C35" t="s">
        <v>32</v>
      </c>
    </row>
    <row r="36" spans="2:3" x14ac:dyDescent="0.3">
      <c r="C36" t="s">
        <v>33</v>
      </c>
    </row>
    <row r="37" spans="2:3" x14ac:dyDescent="0.3">
      <c r="C37" t="s">
        <v>34</v>
      </c>
    </row>
    <row r="38" spans="2:3" x14ac:dyDescent="0.3">
      <c r="C38" t="s">
        <v>35</v>
      </c>
    </row>
    <row r="39" spans="2:3" x14ac:dyDescent="0.3">
      <c r="C39" t="s">
        <v>36</v>
      </c>
    </row>
    <row r="40" spans="2:3" x14ac:dyDescent="0.3">
      <c r="C40" t="s">
        <v>37</v>
      </c>
    </row>
    <row r="41" spans="2:3" x14ac:dyDescent="0.3">
      <c r="C41" t="s">
        <v>301</v>
      </c>
    </row>
    <row r="42" spans="2:3" x14ac:dyDescent="0.3">
      <c r="C42" t="s">
        <v>41</v>
      </c>
    </row>
    <row r="43" spans="2:3" x14ac:dyDescent="0.3">
      <c r="C43" t="s">
        <v>38</v>
      </c>
    </row>
    <row r="44" spans="2:3" x14ac:dyDescent="0.3">
      <c r="C44" t="s">
        <v>165</v>
      </c>
    </row>
    <row r="45" spans="2:3" x14ac:dyDescent="0.3">
      <c r="C45" t="s">
        <v>39</v>
      </c>
    </row>
    <row r="46" spans="2:3" x14ac:dyDescent="0.3">
      <c r="C46" t="s">
        <v>40</v>
      </c>
    </row>
    <row r="47" spans="2:3" x14ac:dyDescent="0.3">
      <c r="C47" s="73" t="s">
        <v>43</v>
      </c>
    </row>
    <row r="48" spans="2:3" x14ac:dyDescent="0.3">
      <c r="C48" t="s">
        <v>45</v>
      </c>
    </row>
    <row r="49" spans="3:3" x14ac:dyDescent="0.3">
      <c r="C49" t="s">
        <v>42</v>
      </c>
    </row>
    <row r="50" spans="3:3" x14ac:dyDescent="0.3">
      <c r="C50" s="73" t="s">
        <v>44</v>
      </c>
    </row>
    <row r="51" spans="3:3" x14ac:dyDescent="0.3">
      <c r="C51" t="s">
        <v>46</v>
      </c>
    </row>
    <row r="52" spans="3:3" x14ac:dyDescent="0.3">
      <c r="C52" t="s">
        <v>135</v>
      </c>
    </row>
  </sheetData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F25"/>
  <sheetViews>
    <sheetView rightToLeft="1" workbookViewId="0">
      <selection activeCell="C26" sqref="C26"/>
    </sheetView>
  </sheetViews>
  <sheetFormatPr defaultRowHeight="14.4" x14ac:dyDescent="0.3"/>
  <cols>
    <col min="1" max="1" width="4.44140625" customWidth="1"/>
    <col min="2" max="2" width="4.6640625" customWidth="1"/>
    <col min="3" max="3" width="87.21875" bestFit="1" customWidth="1"/>
    <col min="4" max="4" width="23.6640625" bestFit="1" customWidth="1"/>
    <col min="5" max="6" width="5.44140625" style="4" bestFit="1" customWidth="1"/>
  </cols>
  <sheetData>
    <row r="1" spans="1:6" x14ac:dyDescent="0.3">
      <c r="A1" s="2" t="s">
        <v>47</v>
      </c>
      <c r="B1" s="2" t="s">
        <v>199</v>
      </c>
      <c r="C1" s="2" t="s">
        <v>48</v>
      </c>
      <c r="D1" s="2" t="s">
        <v>49</v>
      </c>
      <c r="E1" s="2" t="s">
        <v>50</v>
      </c>
      <c r="F1" s="2" t="s">
        <v>50</v>
      </c>
    </row>
    <row r="2" spans="1:6" s="11" customFormat="1" x14ac:dyDescent="0.3">
      <c r="A2" s="11">
        <v>1</v>
      </c>
      <c r="B2" s="11">
        <v>16</v>
      </c>
      <c r="C2" s="11" t="s">
        <v>155</v>
      </c>
      <c r="D2" s="11" t="s">
        <v>190</v>
      </c>
      <c r="E2" s="58">
        <v>30</v>
      </c>
      <c r="F2" s="58">
        <v>39</v>
      </c>
    </row>
    <row r="3" spans="1:6" s="11" customFormat="1" x14ac:dyDescent="0.3">
      <c r="A3" s="11">
        <f t="shared" ref="A3:A20" si="0">A2+1</f>
        <v>2</v>
      </c>
      <c r="B3" s="11">
        <v>16</v>
      </c>
      <c r="C3" s="11" t="s">
        <v>159</v>
      </c>
      <c r="D3" s="11" t="s">
        <v>192</v>
      </c>
      <c r="E3" s="58">
        <v>30</v>
      </c>
      <c r="F3" s="58">
        <v>39</v>
      </c>
    </row>
    <row r="4" spans="1:6" s="11" customFormat="1" x14ac:dyDescent="0.3">
      <c r="A4" s="11">
        <f t="shared" si="0"/>
        <v>3</v>
      </c>
      <c r="B4" s="11">
        <v>17</v>
      </c>
      <c r="C4" s="11" t="s">
        <v>164</v>
      </c>
      <c r="D4" s="11" t="s">
        <v>190</v>
      </c>
      <c r="E4" s="58">
        <v>30</v>
      </c>
      <c r="F4" s="58">
        <v>50</v>
      </c>
    </row>
    <row r="5" spans="1:6" s="11" customFormat="1" x14ac:dyDescent="0.3">
      <c r="A5" s="11">
        <f t="shared" si="0"/>
        <v>4</v>
      </c>
      <c r="B5" s="11">
        <v>16</v>
      </c>
      <c r="C5" s="11" t="s">
        <v>153</v>
      </c>
      <c r="D5" s="11" t="s">
        <v>187</v>
      </c>
      <c r="E5" s="58">
        <v>39</v>
      </c>
      <c r="F5" s="58">
        <v>42</v>
      </c>
    </row>
    <row r="6" spans="1:6" s="11" customFormat="1" x14ac:dyDescent="0.3">
      <c r="A6" s="11">
        <f t="shared" si="0"/>
        <v>5</v>
      </c>
      <c r="B6" s="11">
        <v>16</v>
      </c>
      <c r="C6" s="11" t="s">
        <v>154</v>
      </c>
      <c r="D6" s="11" t="s">
        <v>187</v>
      </c>
      <c r="E6" s="58">
        <v>39</v>
      </c>
      <c r="F6" s="58">
        <v>42</v>
      </c>
    </row>
    <row r="7" spans="1:6" s="11" customFormat="1" x14ac:dyDescent="0.3">
      <c r="A7" s="11">
        <f t="shared" si="0"/>
        <v>6</v>
      </c>
      <c r="B7" s="11">
        <v>16</v>
      </c>
      <c r="C7" s="11" t="s">
        <v>156</v>
      </c>
      <c r="D7" s="11" t="s">
        <v>190</v>
      </c>
      <c r="E7" s="58">
        <v>39</v>
      </c>
      <c r="F7" s="58">
        <v>42</v>
      </c>
    </row>
    <row r="8" spans="1:6" s="11" customFormat="1" x14ac:dyDescent="0.3">
      <c r="A8" s="11">
        <f t="shared" si="0"/>
        <v>7</v>
      </c>
      <c r="B8" s="11">
        <v>16</v>
      </c>
      <c r="C8" s="11" t="s">
        <v>157</v>
      </c>
      <c r="D8" s="11" t="s">
        <v>190</v>
      </c>
      <c r="E8" s="58">
        <v>39</v>
      </c>
      <c r="F8" s="58">
        <v>42</v>
      </c>
    </row>
    <row r="9" spans="1:6" s="11" customFormat="1" x14ac:dyDescent="0.3">
      <c r="A9" s="11">
        <f t="shared" si="0"/>
        <v>8</v>
      </c>
      <c r="B9" s="11">
        <v>17</v>
      </c>
      <c r="C9" s="11" t="s">
        <v>185</v>
      </c>
      <c r="D9" s="11" t="s">
        <v>190</v>
      </c>
      <c r="E9" s="58">
        <v>42</v>
      </c>
      <c r="F9" s="58">
        <v>55</v>
      </c>
    </row>
    <row r="10" spans="1:6" s="11" customFormat="1" x14ac:dyDescent="0.3">
      <c r="A10" s="11">
        <f t="shared" si="0"/>
        <v>9</v>
      </c>
      <c r="B10" s="11">
        <v>16</v>
      </c>
      <c r="C10" s="11" t="s">
        <v>161</v>
      </c>
      <c r="D10" s="11" t="s">
        <v>187</v>
      </c>
      <c r="E10" s="58">
        <v>45</v>
      </c>
      <c r="F10" s="58">
        <v>50</v>
      </c>
    </row>
    <row r="11" spans="1:6" s="11" customFormat="1" x14ac:dyDescent="0.3">
      <c r="A11" s="11">
        <f t="shared" si="0"/>
        <v>10</v>
      </c>
      <c r="B11" s="11">
        <v>17</v>
      </c>
      <c r="C11" s="11" t="s">
        <v>162</v>
      </c>
      <c r="D11" s="11" t="s">
        <v>190</v>
      </c>
      <c r="E11" s="58">
        <v>45</v>
      </c>
      <c r="F11" s="58">
        <v>50</v>
      </c>
    </row>
    <row r="12" spans="1:6" s="11" customFormat="1" x14ac:dyDescent="0.3">
      <c r="A12" s="11">
        <f t="shared" si="0"/>
        <v>11</v>
      </c>
      <c r="B12" s="11">
        <v>17</v>
      </c>
      <c r="C12" s="11" t="s">
        <v>168</v>
      </c>
      <c r="D12" s="11" t="s">
        <v>190</v>
      </c>
      <c r="E12" s="58">
        <v>45</v>
      </c>
      <c r="F12" s="58">
        <v>50</v>
      </c>
    </row>
    <row r="13" spans="1:6" s="11" customFormat="1" x14ac:dyDescent="0.3">
      <c r="A13" s="11">
        <f t="shared" si="0"/>
        <v>12</v>
      </c>
      <c r="B13" s="11">
        <v>17</v>
      </c>
      <c r="C13" s="11" t="s">
        <v>169</v>
      </c>
      <c r="D13" s="11" t="s">
        <v>190</v>
      </c>
      <c r="E13" s="58">
        <v>45</v>
      </c>
      <c r="F13" s="58">
        <v>50</v>
      </c>
    </row>
    <row r="14" spans="1:6" s="11" customFormat="1" x14ac:dyDescent="0.3">
      <c r="A14" s="11">
        <f t="shared" si="0"/>
        <v>13</v>
      </c>
      <c r="B14" s="11">
        <v>17</v>
      </c>
      <c r="C14" s="11" t="s">
        <v>163</v>
      </c>
      <c r="D14" s="11" t="s">
        <v>190</v>
      </c>
      <c r="E14" s="58">
        <v>45</v>
      </c>
      <c r="F14" s="58">
        <v>50</v>
      </c>
    </row>
    <row r="15" spans="1:6" s="11" customFormat="1" x14ac:dyDescent="0.3">
      <c r="A15" s="11">
        <f t="shared" si="0"/>
        <v>14</v>
      </c>
      <c r="B15" s="11">
        <v>17</v>
      </c>
      <c r="C15" s="11" t="s">
        <v>166</v>
      </c>
      <c r="D15" s="11" t="s">
        <v>190</v>
      </c>
      <c r="E15" s="58">
        <v>45</v>
      </c>
      <c r="F15" s="58">
        <v>50</v>
      </c>
    </row>
    <row r="16" spans="1:6" s="11" customFormat="1" x14ac:dyDescent="0.3">
      <c r="A16" s="11">
        <f t="shared" si="0"/>
        <v>15</v>
      </c>
      <c r="B16" s="11">
        <v>17</v>
      </c>
      <c r="C16" s="11" t="s">
        <v>167</v>
      </c>
      <c r="D16" s="11" t="s">
        <v>190</v>
      </c>
      <c r="E16" s="58">
        <v>45</v>
      </c>
      <c r="F16" s="58">
        <v>55</v>
      </c>
    </row>
    <row r="17" spans="1:6" s="11" customFormat="1" x14ac:dyDescent="0.3">
      <c r="A17" s="11">
        <f t="shared" si="0"/>
        <v>16</v>
      </c>
      <c r="B17" s="11">
        <v>18</v>
      </c>
      <c r="C17" s="11" t="s">
        <v>174</v>
      </c>
      <c r="D17" s="11" t="s">
        <v>187</v>
      </c>
      <c r="E17" s="58">
        <v>52</v>
      </c>
      <c r="F17" s="58"/>
    </row>
    <row r="18" spans="1:6" s="11" customFormat="1" x14ac:dyDescent="0.3">
      <c r="A18" s="11">
        <f t="shared" si="0"/>
        <v>17</v>
      </c>
      <c r="B18" s="11">
        <v>18</v>
      </c>
      <c r="C18" s="11" t="s">
        <v>175</v>
      </c>
      <c r="D18" s="11" t="s">
        <v>188</v>
      </c>
      <c r="E18" s="58">
        <v>52</v>
      </c>
      <c r="F18" s="58"/>
    </row>
    <row r="19" spans="1:6" s="11" customFormat="1" x14ac:dyDescent="0.3">
      <c r="A19" s="11">
        <f t="shared" si="0"/>
        <v>18</v>
      </c>
      <c r="B19" s="11">
        <v>18</v>
      </c>
      <c r="C19" s="11" t="s">
        <v>176</v>
      </c>
      <c r="D19" s="11" t="s">
        <v>189</v>
      </c>
      <c r="E19" s="58">
        <v>52</v>
      </c>
      <c r="F19" s="58"/>
    </row>
    <row r="20" spans="1:6" s="11" customFormat="1" x14ac:dyDescent="0.3">
      <c r="A20" s="11">
        <f t="shared" si="0"/>
        <v>19</v>
      </c>
      <c r="B20" s="11">
        <v>18</v>
      </c>
      <c r="C20" s="11" t="s">
        <v>170</v>
      </c>
      <c r="D20" s="11" t="s">
        <v>193</v>
      </c>
      <c r="E20" s="58">
        <v>52</v>
      </c>
      <c r="F20" s="58"/>
    </row>
    <row r="21" spans="1:6" s="11" customFormat="1" x14ac:dyDescent="0.3">
      <c r="E21" s="58"/>
      <c r="F21" s="58"/>
    </row>
    <row r="22" spans="1:6" s="11" customFormat="1" x14ac:dyDescent="0.3">
      <c r="E22" s="58"/>
      <c r="F22" s="58"/>
    </row>
    <row r="23" spans="1:6" s="11" customFormat="1" x14ac:dyDescent="0.3">
      <c r="E23" s="58"/>
      <c r="F23" s="58"/>
    </row>
    <row r="24" spans="1:6" s="11" customFormat="1" x14ac:dyDescent="0.3">
      <c r="E24" s="58"/>
      <c r="F24" s="58"/>
    </row>
    <row r="25" spans="1:6" s="11" customFormat="1" x14ac:dyDescent="0.3">
      <c r="E25" s="58"/>
      <c r="F25" s="5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8</vt:i4>
      </vt:variant>
    </vt:vector>
  </HeadingPairs>
  <TitlesOfParts>
    <vt:vector size="8" baseType="lpstr">
      <vt:lpstr>עפ"י אבני דרך</vt:lpstr>
      <vt:lpstr>עפ"י לו"ז</vt:lpstr>
      <vt:lpstr>אודי</vt:lpstr>
      <vt:lpstr>אורי-אלי</vt:lpstr>
      <vt:lpstr>מומחה ביטוח</vt:lpstr>
      <vt:lpstr>אייל</vt:lpstr>
      <vt:lpstr>אבני דרך</vt:lpstr>
      <vt:lpstr>פרויקטור </vt:lpstr>
    </vt:vector>
  </TitlesOfParts>
  <Company>Eyal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Eyal</dc:creator>
  <cp:lastModifiedBy>Eyal Cochva</cp:lastModifiedBy>
  <dcterms:created xsi:type="dcterms:W3CDTF">2010-02-15T09:18:57Z</dcterms:created>
  <dcterms:modified xsi:type="dcterms:W3CDTF">2026-03-05T15:59:10Z</dcterms:modified>
</cp:coreProperties>
</file>